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25" windowWidth="15270" windowHeight="4620" tabRatio="970"/>
  </bookViews>
  <sheets>
    <sheet name="2026" sheetId="45" r:id="rId1"/>
  </sheets>
  <calcPr calcId="125725"/>
</workbook>
</file>

<file path=xl/calcChain.xml><?xml version="1.0" encoding="utf-8"?>
<calcChain xmlns="http://schemas.openxmlformats.org/spreadsheetml/2006/main">
  <c r="I8" i="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F40" l="1"/>
  <c r="C40"/>
  <c r="I40" l="1"/>
  <c r="K40" l="1"/>
</calcChain>
</file>

<file path=xl/sharedStrings.xml><?xml version="1.0" encoding="utf-8"?>
<sst xmlns="http://schemas.openxmlformats.org/spreadsheetml/2006/main" count="48" uniqueCount="48">
  <si>
    <t>Беловский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</si>
  <si>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</si>
  <si>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</si>
  <si>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</si>
  <si>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</si>
  <si>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</si>
  <si>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</si>
  <si>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</si>
  <si>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</si>
  <si>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</si>
  <si>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</si>
  <si>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</si>
  <si>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</si>
  <si>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</si>
  <si>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</si>
  <si>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</si>
  <si>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</si>
  <si>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</si>
  <si>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</si>
  <si>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Тимский</t>
  </si>
  <si>
    <t>Фатежский</t>
  </si>
  <si>
    <t>Хомутовский</t>
  </si>
  <si>
    <t>Щигровский</t>
  </si>
  <si>
    <t>г. Щигры</t>
  </si>
  <si>
    <t>г. Железногорск</t>
  </si>
  <si>
    <t>г. Курчатов</t>
  </si>
  <si>
    <t>№ п/п</t>
  </si>
  <si>
    <t>Наименование района (города)</t>
  </si>
  <si>
    <t>Большесолдатский</t>
  </si>
  <si>
    <t xml:space="preserve">Курчатовский </t>
  </si>
  <si>
    <t xml:space="preserve">Льговский </t>
  </si>
  <si>
    <t xml:space="preserve">Суджанский </t>
  </si>
  <si>
    <t>Черемисиновский</t>
  </si>
  <si>
    <t>г. Льгов</t>
  </si>
  <si>
    <t>г.Курск</t>
  </si>
  <si>
    <t xml:space="preserve"> ИТОГО</t>
  </si>
  <si>
    <t xml:space="preserve">Рм-расчетная потребность в средствах на организацию отдыха детей в каникулярное время 
Рм = Ч1 j x К1 / 100% x С1 + Ч2 j x К2 / 100% x С2
</t>
  </si>
  <si>
    <t>Приложение № 2.2</t>
  </si>
  <si>
    <t>рублей</t>
  </si>
  <si>
    <t xml:space="preserve">Ч1 j - численность детей (в возрасте от 7 до 18 лет) по данным, представленным территориальным органом Федеральной службы государственной статистики по Курской области по j-му муниципальному образованию
</t>
  </si>
  <si>
    <t xml:space="preserve">К1 - доля обеспечения оздоровления детей в каникулярное время в загородных лагерях от общего числа детей в j-м муниципальном образовании
</t>
  </si>
  <si>
    <t xml:space="preserve">С1 - средняя стоимость путевки в загородные оздоровительные лагеря Курской области
</t>
  </si>
  <si>
    <t xml:space="preserve">Ч2 j - численность детей (в возрасте от 7 до 15 лет) по данным, представленным территориальным органом Федеральной службы государственной статистики по Курской области по j-му муниципальному образованию
</t>
  </si>
  <si>
    <t xml:space="preserve">К2 - доля обеспечения оздоровления детей в лагерях с дневным пребыванием от общего числа детей в j-м муниципальном образовании
</t>
  </si>
  <si>
    <t xml:space="preserve">Уj-уровень софинансирования расходного обязательства j-го муниципального образования
</t>
  </si>
  <si>
    <t xml:space="preserve">Sj-размер субсидии бюджету муниципального образования
Sj = Рм x У j 
</t>
  </si>
  <si>
    <t>Расчет субсидии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время, на 2026 год</t>
  </si>
  <si>
    <r>
      <t xml:space="preserve">С2 - средняя стоимость набора продуктов для двухразового питания детей в день в оздоровительных лагерях с дневным пребыванием
С2 = Д x Ст, где  
</t>
    </r>
    <r>
      <rPr>
        <i/>
        <sz val="10"/>
        <rFont val="Times New Roman"/>
        <family val="1"/>
        <charset val="204"/>
      </rPr>
      <t>Д - количество дней в оздоровительном лагере с дневным пребыванием - 16 рабочих дней, Ст - стоимость набора продуктов для двухразового питания в день на одного ребенка в оздоровительных лагерях с дневным пребыванием
 (в 2026 г.-240 руб)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</si>
</sst>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" fontId="22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/>
    <xf numFmtId="10" fontId="23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165" fontId="20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 wrapText="1"/>
    </xf>
    <xf numFmtId="1" fontId="29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32" fillId="0" borderId="12" xfId="0" applyFont="1" applyFill="1" applyBorder="1" applyAlignment="1"/>
    <xf numFmtId="0" fontId="32" fillId="0" borderId="12" xfId="0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showWhiteSpace="0" zoomScaleNormal="100" workbookViewId="0">
      <selection activeCell="G4" sqref="G4:G6"/>
    </sheetView>
  </sheetViews>
  <sheetFormatPr defaultRowHeight="18"/>
  <cols>
    <col min="1" max="1" width="6.85546875" style="4" customWidth="1"/>
    <col min="2" max="2" width="25.85546875" style="26" customWidth="1"/>
    <col min="3" max="3" width="23.140625" style="26" customWidth="1"/>
    <col min="4" max="4" width="19.42578125" style="26" customWidth="1"/>
    <col min="5" max="5" width="18" style="26" customWidth="1"/>
    <col min="6" max="6" width="21.140625" style="26" customWidth="1"/>
    <col min="7" max="7" width="19.42578125" style="26" customWidth="1"/>
    <col min="8" max="8" width="30.85546875" style="26" customWidth="1"/>
    <col min="9" max="9" width="17.85546875" style="26" customWidth="1"/>
    <col min="10" max="10" width="19.28515625" style="26" customWidth="1"/>
    <col min="11" max="11" width="25" style="26" customWidth="1"/>
    <col min="12" max="12" width="14.7109375" style="5" customWidth="1"/>
    <col min="13" max="13" width="13.140625" style="2" customWidth="1"/>
    <col min="14" max="16384" width="9.140625" style="2"/>
  </cols>
  <sheetData>
    <row r="1" spans="1:13" ht="18.75" customHeight="1"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</row>
    <row r="2" spans="1:13" ht="51" customHeight="1">
      <c r="A2" s="39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1"/>
    </row>
    <row r="3" spans="1:13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38</v>
      </c>
      <c r="L3" s="11"/>
    </row>
    <row r="4" spans="1:13" s="1" customFormat="1" ht="15.75" customHeight="1">
      <c r="A4" s="40" t="s">
        <v>26</v>
      </c>
      <c r="B4" s="41" t="s">
        <v>27</v>
      </c>
      <c r="C4" s="42" t="s">
        <v>39</v>
      </c>
      <c r="D4" s="42" t="s">
        <v>40</v>
      </c>
      <c r="E4" s="42" t="s">
        <v>41</v>
      </c>
      <c r="F4" s="42" t="s">
        <v>42</v>
      </c>
      <c r="G4" s="42" t="s">
        <v>43</v>
      </c>
      <c r="H4" s="42" t="s">
        <v>47</v>
      </c>
      <c r="I4" s="42" t="s">
        <v>36</v>
      </c>
      <c r="J4" s="42" t="s">
        <v>44</v>
      </c>
      <c r="K4" s="37" t="s">
        <v>45</v>
      </c>
      <c r="L4" s="22"/>
    </row>
    <row r="5" spans="1:13" s="1" customFormat="1" ht="15.75" customHeight="1">
      <c r="A5" s="40"/>
      <c r="B5" s="41"/>
      <c r="C5" s="42"/>
      <c r="D5" s="42"/>
      <c r="E5" s="42"/>
      <c r="F5" s="42"/>
      <c r="G5" s="42"/>
      <c r="H5" s="42"/>
      <c r="I5" s="42"/>
      <c r="J5" s="42"/>
      <c r="K5" s="37"/>
      <c r="L5" s="22"/>
    </row>
    <row r="6" spans="1:13" s="4" customFormat="1" ht="207" customHeight="1">
      <c r="A6" s="40"/>
      <c r="B6" s="41"/>
      <c r="C6" s="42"/>
      <c r="D6" s="42"/>
      <c r="E6" s="42"/>
      <c r="F6" s="42"/>
      <c r="G6" s="42"/>
      <c r="H6" s="42"/>
      <c r="I6" s="42"/>
      <c r="J6" s="42"/>
      <c r="K6" s="37"/>
      <c r="L6" s="23"/>
    </row>
    <row r="7" spans="1:13" s="3" customFormat="1" ht="18.75" customHeight="1">
      <c r="A7" s="35">
        <v>1</v>
      </c>
      <c r="B7" s="33" t="s">
        <v>0</v>
      </c>
      <c r="C7" s="18">
        <v>1673</v>
      </c>
      <c r="D7" s="18">
        <v>2</v>
      </c>
      <c r="E7" s="19">
        <v>30144</v>
      </c>
      <c r="F7" s="18">
        <v>1262</v>
      </c>
      <c r="G7" s="18">
        <v>20</v>
      </c>
      <c r="H7" s="19">
        <v>3840</v>
      </c>
      <c r="I7" s="19">
        <f>ROUNDUP(C7*2/100,0)*30144+ROUNDUP(F7*20/100,0)*3840</f>
        <v>1996416</v>
      </c>
      <c r="J7" s="19">
        <v>0.3</v>
      </c>
      <c r="K7" s="20">
        <f>ROUND(I7*J7,0)</f>
        <v>598925</v>
      </c>
      <c r="L7" s="17"/>
      <c r="M7" s="16"/>
    </row>
    <row r="8" spans="1:13" s="3" customFormat="1" ht="17.25" customHeight="1">
      <c r="A8" s="35">
        <v>2</v>
      </c>
      <c r="B8" s="33" t="s">
        <v>28</v>
      </c>
      <c r="C8" s="18">
        <v>1131</v>
      </c>
      <c r="D8" s="18">
        <v>2</v>
      </c>
      <c r="E8" s="19">
        <v>30144</v>
      </c>
      <c r="F8" s="18">
        <v>857</v>
      </c>
      <c r="G8" s="18">
        <v>20</v>
      </c>
      <c r="H8" s="19">
        <v>3840</v>
      </c>
      <c r="I8" s="19">
        <f t="shared" ref="I8:I39" si="0">ROUNDUP(C8*2/100,0)*30144+ROUNDUP(F8*20/100,0)*3840</f>
        <v>1353792</v>
      </c>
      <c r="J8" s="19">
        <v>0.3</v>
      </c>
      <c r="K8" s="20">
        <f t="shared" ref="K8:K39" si="1">ROUND(I8*J8,0)</f>
        <v>406138</v>
      </c>
      <c r="L8" s="17"/>
      <c r="M8" s="16"/>
    </row>
    <row r="9" spans="1:13" s="3" customFormat="1" ht="17.25" customHeight="1">
      <c r="A9" s="35">
        <v>3</v>
      </c>
      <c r="B9" s="33" t="s">
        <v>1</v>
      </c>
      <c r="C9" s="18">
        <v>2331</v>
      </c>
      <c r="D9" s="18">
        <v>2</v>
      </c>
      <c r="E9" s="19">
        <v>30144</v>
      </c>
      <c r="F9" s="18">
        <v>1766</v>
      </c>
      <c r="G9" s="18">
        <v>20</v>
      </c>
      <c r="H9" s="19">
        <v>3840</v>
      </c>
      <c r="I9" s="19">
        <f t="shared" si="0"/>
        <v>2776128</v>
      </c>
      <c r="J9" s="19">
        <v>0.3</v>
      </c>
      <c r="K9" s="20">
        <f t="shared" si="1"/>
        <v>832838</v>
      </c>
      <c r="L9" s="17"/>
      <c r="M9" s="16"/>
    </row>
    <row r="10" spans="1:13" s="3" customFormat="1" ht="17.25" customHeight="1">
      <c r="A10" s="35">
        <v>4</v>
      </c>
      <c r="B10" s="33" t="s">
        <v>2</v>
      </c>
      <c r="C10" s="18">
        <v>1574</v>
      </c>
      <c r="D10" s="18">
        <v>2</v>
      </c>
      <c r="E10" s="19">
        <v>30144</v>
      </c>
      <c r="F10" s="18">
        <v>1229</v>
      </c>
      <c r="G10" s="18">
        <v>20</v>
      </c>
      <c r="H10" s="19">
        <v>3840</v>
      </c>
      <c r="I10" s="19">
        <f t="shared" si="0"/>
        <v>1909248</v>
      </c>
      <c r="J10" s="19">
        <v>0.3</v>
      </c>
      <c r="K10" s="20">
        <f t="shared" si="1"/>
        <v>572774</v>
      </c>
      <c r="L10" s="17"/>
      <c r="M10" s="16"/>
    </row>
    <row r="11" spans="1:13" s="3" customFormat="1" ht="17.25" customHeight="1">
      <c r="A11" s="35">
        <v>5</v>
      </c>
      <c r="B11" s="33" t="s">
        <v>3</v>
      </c>
      <c r="C11" s="18">
        <v>1290</v>
      </c>
      <c r="D11" s="18">
        <v>2</v>
      </c>
      <c r="E11" s="19">
        <v>30144</v>
      </c>
      <c r="F11" s="18">
        <v>905</v>
      </c>
      <c r="G11" s="18">
        <v>20</v>
      </c>
      <c r="H11" s="19">
        <v>3840</v>
      </c>
      <c r="I11" s="19">
        <f t="shared" si="0"/>
        <v>1478784</v>
      </c>
      <c r="J11" s="19">
        <v>0.3</v>
      </c>
      <c r="K11" s="20">
        <f t="shared" si="1"/>
        <v>443635</v>
      </c>
      <c r="L11" s="17"/>
      <c r="M11" s="16"/>
    </row>
    <row r="12" spans="1:13" s="3" customFormat="1" ht="17.25" customHeight="1">
      <c r="A12" s="35">
        <v>6</v>
      </c>
      <c r="B12" s="33" t="s">
        <v>4</v>
      </c>
      <c r="C12" s="18">
        <v>1782</v>
      </c>
      <c r="D12" s="18">
        <v>2</v>
      </c>
      <c r="E12" s="19">
        <v>30144</v>
      </c>
      <c r="F12" s="18">
        <v>1392</v>
      </c>
      <c r="G12" s="18">
        <v>20</v>
      </c>
      <c r="H12" s="19">
        <v>3840</v>
      </c>
      <c r="I12" s="19">
        <f t="shared" si="0"/>
        <v>2156544</v>
      </c>
      <c r="J12" s="19">
        <v>0.3</v>
      </c>
      <c r="K12" s="20">
        <f t="shared" si="1"/>
        <v>646963</v>
      </c>
      <c r="L12" s="17"/>
      <c r="M12" s="16"/>
    </row>
    <row r="13" spans="1:13" s="3" customFormat="1" ht="17.25" customHeight="1">
      <c r="A13" s="35">
        <v>7</v>
      </c>
      <c r="B13" s="33" t="s">
        <v>5</v>
      </c>
      <c r="C13" s="18">
        <v>2737</v>
      </c>
      <c r="D13" s="18">
        <v>2</v>
      </c>
      <c r="E13" s="19">
        <v>30144</v>
      </c>
      <c r="F13" s="18">
        <v>2050</v>
      </c>
      <c r="G13" s="18">
        <v>20</v>
      </c>
      <c r="H13" s="19">
        <v>3840</v>
      </c>
      <c r="I13" s="19">
        <f t="shared" si="0"/>
        <v>3232320</v>
      </c>
      <c r="J13" s="19">
        <v>0.3</v>
      </c>
      <c r="K13" s="20">
        <f t="shared" si="1"/>
        <v>969696</v>
      </c>
      <c r="L13" s="17"/>
      <c r="M13" s="16"/>
    </row>
    <row r="14" spans="1:13" s="3" customFormat="1" ht="17.25" customHeight="1">
      <c r="A14" s="35">
        <v>8</v>
      </c>
      <c r="B14" s="33" t="s">
        <v>6</v>
      </c>
      <c r="C14" s="18">
        <v>1446</v>
      </c>
      <c r="D14" s="18">
        <v>2</v>
      </c>
      <c r="E14" s="19">
        <v>30144</v>
      </c>
      <c r="F14" s="18">
        <v>1098</v>
      </c>
      <c r="G14" s="18">
        <v>20</v>
      </c>
      <c r="H14" s="19">
        <v>3840</v>
      </c>
      <c r="I14" s="19">
        <f t="shared" si="0"/>
        <v>1718976</v>
      </c>
      <c r="J14" s="19">
        <v>0.3</v>
      </c>
      <c r="K14" s="20">
        <f t="shared" si="1"/>
        <v>515693</v>
      </c>
      <c r="L14" s="17"/>
      <c r="M14" s="16"/>
    </row>
    <row r="15" spans="1:13" s="3" customFormat="1" ht="17.25" customHeight="1">
      <c r="A15" s="35">
        <v>9</v>
      </c>
      <c r="B15" s="33" t="s">
        <v>7</v>
      </c>
      <c r="C15" s="18">
        <v>855</v>
      </c>
      <c r="D15" s="18">
        <v>2</v>
      </c>
      <c r="E15" s="19">
        <v>30144</v>
      </c>
      <c r="F15" s="18">
        <v>669</v>
      </c>
      <c r="G15" s="18">
        <v>20</v>
      </c>
      <c r="H15" s="19">
        <v>3840</v>
      </c>
      <c r="I15" s="19">
        <f t="shared" si="0"/>
        <v>1057152</v>
      </c>
      <c r="J15" s="19">
        <v>0.3</v>
      </c>
      <c r="K15" s="20">
        <f t="shared" si="1"/>
        <v>317146</v>
      </c>
      <c r="L15" s="17"/>
      <c r="M15" s="16"/>
    </row>
    <row r="16" spans="1:13" s="3" customFormat="1" ht="17.25" customHeight="1">
      <c r="A16" s="35">
        <v>10</v>
      </c>
      <c r="B16" s="33" t="s">
        <v>8</v>
      </c>
      <c r="C16" s="18">
        <v>1781</v>
      </c>
      <c r="D16" s="18">
        <v>2</v>
      </c>
      <c r="E16" s="19">
        <v>30144</v>
      </c>
      <c r="F16" s="18">
        <v>1365</v>
      </c>
      <c r="G16" s="18">
        <v>20</v>
      </c>
      <c r="H16" s="19">
        <v>3840</v>
      </c>
      <c r="I16" s="19">
        <f t="shared" si="0"/>
        <v>2133504</v>
      </c>
      <c r="J16" s="19">
        <v>0.3</v>
      </c>
      <c r="K16" s="20">
        <f t="shared" si="1"/>
        <v>640051</v>
      </c>
      <c r="L16" s="17"/>
      <c r="M16" s="16"/>
    </row>
    <row r="17" spans="1:13" s="3" customFormat="1" ht="17.25" customHeight="1">
      <c r="A17" s="35">
        <v>11</v>
      </c>
      <c r="B17" s="33" t="s">
        <v>9</v>
      </c>
      <c r="C17" s="18">
        <v>7523</v>
      </c>
      <c r="D17" s="18">
        <v>2</v>
      </c>
      <c r="E17" s="19">
        <v>30144</v>
      </c>
      <c r="F17" s="18">
        <v>5689</v>
      </c>
      <c r="G17" s="18">
        <v>20</v>
      </c>
      <c r="H17" s="19">
        <v>3840</v>
      </c>
      <c r="I17" s="19">
        <f t="shared" si="0"/>
        <v>8921664</v>
      </c>
      <c r="J17" s="19">
        <v>0.3</v>
      </c>
      <c r="K17" s="20">
        <f t="shared" si="1"/>
        <v>2676499</v>
      </c>
      <c r="L17" s="17"/>
      <c r="M17" s="16"/>
    </row>
    <row r="18" spans="1:13" s="3" customFormat="1" ht="17.25" customHeight="1">
      <c r="A18" s="35">
        <v>12</v>
      </c>
      <c r="B18" s="33" t="s">
        <v>29</v>
      </c>
      <c r="C18" s="18">
        <v>1891</v>
      </c>
      <c r="D18" s="18">
        <v>2</v>
      </c>
      <c r="E18" s="19">
        <v>30144</v>
      </c>
      <c r="F18" s="18">
        <v>1459</v>
      </c>
      <c r="G18" s="18">
        <v>20</v>
      </c>
      <c r="H18" s="19">
        <v>3840</v>
      </c>
      <c r="I18" s="19">
        <f t="shared" si="0"/>
        <v>2266752</v>
      </c>
      <c r="J18" s="19">
        <v>0.3</v>
      </c>
      <c r="K18" s="20">
        <f t="shared" si="1"/>
        <v>680026</v>
      </c>
      <c r="L18" s="17"/>
      <c r="M18" s="16"/>
    </row>
    <row r="19" spans="1:13" s="3" customFormat="1" ht="17.25" customHeight="1">
      <c r="A19" s="35">
        <v>13</v>
      </c>
      <c r="B19" s="33" t="s">
        <v>30</v>
      </c>
      <c r="C19" s="18">
        <v>1337</v>
      </c>
      <c r="D19" s="18">
        <v>2</v>
      </c>
      <c r="E19" s="19">
        <v>30144</v>
      </c>
      <c r="F19" s="18">
        <v>975</v>
      </c>
      <c r="G19" s="18">
        <v>20</v>
      </c>
      <c r="H19" s="19">
        <v>3840</v>
      </c>
      <c r="I19" s="19">
        <f t="shared" si="0"/>
        <v>1562688</v>
      </c>
      <c r="J19" s="19">
        <v>0.3</v>
      </c>
      <c r="K19" s="20">
        <f t="shared" si="1"/>
        <v>468806</v>
      </c>
      <c r="L19" s="17"/>
      <c r="M19" s="16"/>
    </row>
    <row r="20" spans="1:13" s="3" customFormat="1" ht="17.25" customHeight="1">
      <c r="A20" s="35">
        <v>14</v>
      </c>
      <c r="B20" s="33" t="s">
        <v>10</v>
      </c>
      <c r="C20" s="18">
        <v>1303</v>
      </c>
      <c r="D20" s="18">
        <v>2</v>
      </c>
      <c r="E20" s="19">
        <v>30144</v>
      </c>
      <c r="F20" s="18">
        <v>982</v>
      </c>
      <c r="G20" s="18">
        <v>20</v>
      </c>
      <c r="H20" s="19">
        <v>3840</v>
      </c>
      <c r="I20" s="19">
        <f t="shared" si="0"/>
        <v>1570368</v>
      </c>
      <c r="J20" s="19">
        <v>0.3</v>
      </c>
      <c r="K20" s="20">
        <f t="shared" si="1"/>
        <v>471110</v>
      </c>
      <c r="L20" s="17"/>
      <c r="M20" s="16"/>
    </row>
    <row r="21" spans="1:13" s="3" customFormat="1" ht="17.25" customHeight="1">
      <c r="A21" s="35">
        <v>15</v>
      </c>
      <c r="B21" s="33" t="s">
        <v>11</v>
      </c>
      <c r="C21" s="18">
        <v>1976</v>
      </c>
      <c r="D21" s="18">
        <v>2</v>
      </c>
      <c r="E21" s="19">
        <v>30144</v>
      </c>
      <c r="F21" s="18">
        <v>1481</v>
      </c>
      <c r="G21" s="18">
        <v>20</v>
      </c>
      <c r="H21" s="19">
        <v>3840</v>
      </c>
      <c r="I21" s="19">
        <f t="shared" si="0"/>
        <v>2346240</v>
      </c>
      <c r="J21" s="19">
        <v>0.3</v>
      </c>
      <c r="K21" s="20">
        <f t="shared" si="1"/>
        <v>703872</v>
      </c>
      <c r="L21" s="17"/>
      <c r="M21" s="16"/>
    </row>
    <row r="22" spans="1:13" s="3" customFormat="1" ht="17.25" customHeight="1">
      <c r="A22" s="35">
        <v>16</v>
      </c>
      <c r="B22" s="33" t="s">
        <v>12</v>
      </c>
      <c r="C22" s="18">
        <v>3259</v>
      </c>
      <c r="D22" s="18">
        <v>2</v>
      </c>
      <c r="E22" s="19">
        <v>30144</v>
      </c>
      <c r="F22" s="18">
        <v>2519</v>
      </c>
      <c r="G22" s="18">
        <v>20</v>
      </c>
      <c r="H22" s="19">
        <v>3840</v>
      </c>
      <c r="I22" s="19">
        <f t="shared" si="0"/>
        <v>3924864</v>
      </c>
      <c r="J22" s="19">
        <v>0.3</v>
      </c>
      <c r="K22" s="20">
        <f t="shared" si="1"/>
        <v>1177459</v>
      </c>
      <c r="L22" s="17"/>
      <c r="M22" s="16"/>
    </row>
    <row r="23" spans="1:13" s="3" customFormat="1" ht="17.25" customHeight="1">
      <c r="A23" s="35">
        <v>17</v>
      </c>
      <c r="B23" s="33" t="s">
        <v>13</v>
      </c>
      <c r="C23" s="18">
        <v>3185</v>
      </c>
      <c r="D23" s="18">
        <v>2</v>
      </c>
      <c r="E23" s="19">
        <v>30144</v>
      </c>
      <c r="F23" s="18">
        <v>2428</v>
      </c>
      <c r="G23" s="18">
        <v>20</v>
      </c>
      <c r="H23" s="19">
        <v>3840</v>
      </c>
      <c r="I23" s="19">
        <f t="shared" si="0"/>
        <v>3795456</v>
      </c>
      <c r="J23" s="19">
        <v>0.3</v>
      </c>
      <c r="K23" s="20">
        <f t="shared" si="1"/>
        <v>1138637</v>
      </c>
      <c r="L23" s="17"/>
      <c r="M23" s="16"/>
    </row>
    <row r="24" spans="1:13" s="3" customFormat="1" ht="17.25" customHeight="1">
      <c r="A24" s="35">
        <v>18</v>
      </c>
      <c r="B24" s="33" t="s">
        <v>14</v>
      </c>
      <c r="C24" s="18">
        <v>1551</v>
      </c>
      <c r="D24" s="18">
        <v>2</v>
      </c>
      <c r="E24" s="19">
        <v>30144</v>
      </c>
      <c r="F24" s="18">
        <v>1228</v>
      </c>
      <c r="G24" s="18">
        <v>20</v>
      </c>
      <c r="H24" s="19">
        <v>3840</v>
      </c>
      <c r="I24" s="19">
        <f t="shared" si="0"/>
        <v>1909248</v>
      </c>
      <c r="J24" s="19">
        <v>0.3</v>
      </c>
      <c r="K24" s="20">
        <f t="shared" si="1"/>
        <v>572774</v>
      </c>
      <c r="L24" s="17"/>
      <c r="M24" s="16"/>
    </row>
    <row r="25" spans="1:13" s="3" customFormat="1" ht="17.25" customHeight="1">
      <c r="A25" s="35">
        <v>19</v>
      </c>
      <c r="B25" s="33" t="s">
        <v>15</v>
      </c>
      <c r="C25" s="18">
        <v>1639</v>
      </c>
      <c r="D25" s="18">
        <v>2</v>
      </c>
      <c r="E25" s="19">
        <v>30144</v>
      </c>
      <c r="F25" s="18">
        <v>1264</v>
      </c>
      <c r="G25" s="18">
        <v>20</v>
      </c>
      <c r="H25" s="19">
        <v>3840</v>
      </c>
      <c r="I25" s="19">
        <f t="shared" si="0"/>
        <v>1966272</v>
      </c>
      <c r="J25" s="19">
        <v>0.3</v>
      </c>
      <c r="K25" s="20">
        <f t="shared" si="1"/>
        <v>589882</v>
      </c>
      <c r="L25" s="17"/>
      <c r="M25" s="16"/>
    </row>
    <row r="26" spans="1:13" s="3" customFormat="1" ht="17.25" customHeight="1">
      <c r="A26" s="35">
        <v>20</v>
      </c>
      <c r="B26" s="33" t="s">
        <v>16</v>
      </c>
      <c r="C26" s="18">
        <v>3324</v>
      </c>
      <c r="D26" s="18">
        <v>2</v>
      </c>
      <c r="E26" s="19">
        <v>30144</v>
      </c>
      <c r="F26" s="18">
        <v>2220</v>
      </c>
      <c r="G26" s="18">
        <v>20</v>
      </c>
      <c r="H26" s="19">
        <v>3840</v>
      </c>
      <c r="I26" s="19">
        <f t="shared" si="0"/>
        <v>3724608</v>
      </c>
      <c r="J26" s="19">
        <v>0.3</v>
      </c>
      <c r="K26" s="20">
        <f t="shared" si="1"/>
        <v>1117382</v>
      </c>
      <c r="L26" s="17"/>
      <c r="M26" s="16"/>
    </row>
    <row r="27" spans="1:13" s="3" customFormat="1" ht="17.25" customHeight="1">
      <c r="A27" s="35">
        <v>21</v>
      </c>
      <c r="B27" s="33" t="s">
        <v>17</v>
      </c>
      <c r="C27" s="18">
        <v>1809</v>
      </c>
      <c r="D27" s="18">
        <v>2</v>
      </c>
      <c r="E27" s="19">
        <v>30144</v>
      </c>
      <c r="F27" s="18">
        <v>1347</v>
      </c>
      <c r="G27" s="18">
        <v>20</v>
      </c>
      <c r="H27" s="19">
        <v>3840</v>
      </c>
      <c r="I27" s="19">
        <f t="shared" si="0"/>
        <v>2152128</v>
      </c>
      <c r="J27" s="19">
        <v>0.3</v>
      </c>
      <c r="K27" s="20">
        <f t="shared" si="1"/>
        <v>645638</v>
      </c>
      <c r="L27" s="17"/>
      <c r="M27" s="16"/>
    </row>
    <row r="28" spans="1:13" s="3" customFormat="1" ht="17.25" customHeight="1">
      <c r="A28" s="35">
        <v>22</v>
      </c>
      <c r="B28" s="33" t="s">
        <v>18</v>
      </c>
      <c r="C28" s="18">
        <v>1552</v>
      </c>
      <c r="D28" s="18">
        <v>2</v>
      </c>
      <c r="E28" s="19">
        <v>30144</v>
      </c>
      <c r="F28" s="18">
        <v>1172</v>
      </c>
      <c r="G28" s="18">
        <v>20</v>
      </c>
      <c r="H28" s="19">
        <v>3840</v>
      </c>
      <c r="I28" s="19">
        <f t="shared" si="0"/>
        <v>1867008</v>
      </c>
      <c r="J28" s="19">
        <v>0.3</v>
      </c>
      <c r="K28" s="20">
        <f t="shared" si="1"/>
        <v>560102</v>
      </c>
      <c r="L28" s="17"/>
      <c r="M28" s="16"/>
    </row>
    <row r="29" spans="1:13" s="3" customFormat="1" ht="17.25" customHeight="1">
      <c r="A29" s="35">
        <v>23</v>
      </c>
      <c r="B29" s="33" t="s">
        <v>31</v>
      </c>
      <c r="C29" s="18">
        <v>3335</v>
      </c>
      <c r="D29" s="18">
        <v>2</v>
      </c>
      <c r="E29" s="19">
        <v>30144</v>
      </c>
      <c r="F29" s="18">
        <v>2539</v>
      </c>
      <c r="G29" s="18">
        <v>20</v>
      </c>
      <c r="H29" s="19">
        <v>3840</v>
      </c>
      <c r="I29" s="19">
        <f t="shared" si="0"/>
        <v>3970368</v>
      </c>
      <c r="J29" s="19">
        <v>0.3</v>
      </c>
      <c r="K29" s="20">
        <f t="shared" si="1"/>
        <v>1191110</v>
      </c>
      <c r="L29" s="17"/>
      <c r="M29" s="16"/>
    </row>
    <row r="30" spans="1:13" s="3" customFormat="1" ht="17.25" customHeight="1">
      <c r="A30" s="35">
        <v>24</v>
      </c>
      <c r="B30" s="33" t="s">
        <v>19</v>
      </c>
      <c r="C30" s="18">
        <v>1172</v>
      </c>
      <c r="D30" s="18">
        <v>2</v>
      </c>
      <c r="E30" s="19">
        <v>30144</v>
      </c>
      <c r="F30" s="18">
        <v>924</v>
      </c>
      <c r="G30" s="18">
        <v>20</v>
      </c>
      <c r="H30" s="19">
        <v>3840</v>
      </c>
      <c r="I30" s="19">
        <f t="shared" si="0"/>
        <v>1433856</v>
      </c>
      <c r="J30" s="19">
        <v>0.3</v>
      </c>
      <c r="K30" s="20">
        <f t="shared" si="1"/>
        <v>430157</v>
      </c>
      <c r="L30" s="17"/>
      <c r="M30" s="16"/>
    </row>
    <row r="31" spans="1:13" s="3" customFormat="1" ht="17.25" customHeight="1">
      <c r="A31" s="35">
        <v>25</v>
      </c>
      <c r="B31" s="33" t="s">
        <v>20</v>
      </c>
      <c r="C31" s="18">
        <v>2435</v>
      </c>
      <c r="D31" s="18">
        <v>2</v>
      </c>
      <c r="E31" s="19">
        <v>30144</v>
      </c>
      <c r="F31" s="18">
        <v>1836</v>
      </c>
      <c r="G31" s="18">
        <v>20</v>
      </c>
      <c r="H31" s="19">
        <v>3840</v>
      </c>
      <c r="I31" s="19">
        <f t="shared" si="0"/>
        <v>2890176</v>
      </c>
      <c r="J31" s="19">
        <v>0.3</v>
      </c>
      <c r="K31" s="20">
        <f t="shared" si="1"/>
        <v>867053</v>
      </c>
      <c r="L31" s="17"/>
      <c r="M31" s="16"/>
    </row>
    <row r="32" spans="1:13" s="3" customFormat="1" ht="17.25" customHeight="1">
      <c r="A32" s="35">
        <v>26</v>
      </c>
      <c r="B32" s="33" t="s">
        <v>21</v>
      </c>
      <c r="C32" s="18">
        <v>819</v>
      </c>
      <c r="D32" s="18">
        <v>2</v>
      </c>
      <c r="E32" s="19">
        <v>30144</v>
      </c>
      <c r="F32" s="18">
        <v>618</v>
      </c>
      <c r="G32" s="18">
        <v>20</v>
      </c>
      <c r="H32" s="19">
        <v>3840</v>
      </c>
      <c r="I32" s="19">
        <f t="shared" si="0"/>
        <v>988608</v>
      </c>
      <c r="J32" s="19">
        <v>0.3</v>
      </c>
      <c r="K32" s="20">
        <f t="shared" si="1"/>
        <v>296582</v>
      </c>
      <c r="L32" s="17"/>
      <c r="M32" s="16"/>
    </row>
    <row r="33" spans="1:13" s="3" customFormat="1" ht="17.25" customHeight="1">
      <c r="A33" s="35">
        <v>27</v>
      </c>
      <c r="B33" s="33" t="s">
        <v>32</v>
      </c>
      <c r="C33" s="18">
        <v>904</v>
      </c>
      <c r="D33" s="18">
        <v>2</v>
      </c>
      <c r="E33" s="19">
        <v>30144</v>
      </c>
      <c r="F33" s="18">
        <v>677</v>
      </c>
      <c r="G33" s="18">
        <v>20</v>
      </c>
      <c r="H33" s="19">
        <v>3840</v>
      </c>
      <c r="I33" s="19">
        <f t="shared" si="0"/>
        <v>1094976</v>
      </c>
      <c r="J33" s="19">
        <v>0.3</v>
      </c>
      <c r="K33" s="20">
        <f t="shared" si="1"/>
        <v>328493</v>
      </c>
      <c r="L33" s="17"/>
      <c r="M33" s="16"/>
    </row>
    <row r="34" spans="1:13" s="3" customFormat="1" ht="17.25" customHeight="1">
      <c r="A34" s="35">
        <v>28</v>
      </c>
      <c r="B34" s="33" t="s">
        <v>22</v>
      </c>
      <c r="C34" s="18">
        <v>1119</v>
      </c>
      <c r="D34" s="18">
        <v>2</v>
      </c>
      <c r="E34" s="19">
        <v>30144</v>
      </c>
      <c r="F34" s="18">
        <v>851</v>
      </c>
      <c r="G34" s="18">
        <v>20</v>
      </c>
      <c r="H34" s="19">
        <v>3840</v>
      </c>
      <c r="I34" s="19">
        <f t="shared" si="0"/>
        <v>1349952</v>
      </c>
      <c r="J34" s="19">
        <v>0.3</v>
      </c>
      <c r="K34" s="20">
        <f t="shared" si="1"/>
        <v>404986</v>
      </c>
      <c r="L34" s="17"/>
      <c r="M34" s="16"/>
    </row>
    <row r="35" spans="1:13" s="3" customFormat="1" ht="17.25" customHeight="1">
      <c r="A35" s="35">
        <v>29</v>
      </c>
      <c r="B35" s="33" t="s">
        <v>24</v>
      </c>
      <c r="C35" s="18">
        <v>13352</v>
      </c>
      <c r="D35" s="18">
        <v>2</v>
      </c>
      <c r="E35" s="19">
        <v>30144</v>
      </c>
      <c r="F35" s="18">
        <v>10150</v>
      </c>
      <c r="G35" s="18">
        <v>20</v>
      </c>
      <c r="H35" s="19">
        <v>3840</v>
      </c>
      <c r="I35" s="19">
        <f t="shared" si="0"/>
        <v>15873792</v>
      </c>
      <c r="J35" s="19">
        <v>0.3</v>
      </c>
      <c r="K35" s="20">
        <f t="shared" si="1"/>
        <v>4762138</v>
      </c>
      <c r="L35" s="17"/>
      <c r="M35" s="16"/>
    </row>
    <row r="36" spans="1:13" s="3" customFormat="1" ht="17.25" customHeight="1">
      <c r="A36" s="35">
        <v>30</v>
      </c>
      <c r="B36" s="33" t="s">
        <v>34</v>
      </c>
      <c r="C36" s="18">
        <v>56812</v>
      </c>
      <c r="D36" s="18">
        <v>2</v>
      </c>
      <c r="E36" s="19">
        <v>30144</v>
      </c>
      <c r="F36" s="18">
        <v>42447</v>
      </c>
      <c r="G36" s="18">
        <v>20</v>
      </c>
      <c r="H36" s="19">
        <v>3840</v>
      </c>
      <c r="I36" s="19">
        <f t="shared" si="0"/>
        <v>66875328</v>
      </c>
      <c r="J36" s="19">
        <v>0.3</v>
      </c>
      <c r="K36" s="20">
        <f t="shared" si="1"/>
        <v>20062598</v>
      </c>
      <c r="L36" s="17"/>
      <c r="M36" s="16"/>
    </row>
    <row r="37" spans="1:13" s="3" customFormat="1" ht="17.25" customHeight="1">
      <c r="A37" s="35">
        <v>31</v>
      </c>
      <c r="B37" s="33" t="s">
        <v>25</v>
      </c>
      <c r="C37" s="18">
        <v>4587</v>
      </c>
      <c r="D37" s="18">
        <v>2</v>
      </c>
      <c r="E37" s="19">
        <v>30144</v>
      </c>
      <c r="F37" s="18">
        <v>3543</v>
      </c>
      <c r="G37" s="18">
        <v>20</v>
      </c>
      <c r="H37" s="19">
        <v>3840</v>
      </c>
      <c r="I37" s="19">
        <f t="shared" si="0"/>
        <v>5495808</v>
      </c>
      <c r="J37" s="19">
        <v>0.3</v>
      </c>
      <c r="K37" s="20">
        <f t="shared" si="1"/>
        <v>1648742</v>
      </c>
      <c r="L37" s="17"/>
      <c r="M37" s="16"/>
    </row>
    <row r="38" spans="1:13" s="3" customFormat="1" ht="17.25" customHeight="1">
      <c r="A38" s="35">
        <v>32</v>
      </c>
      <c r="B38" s="33" t="s">
        <v>33</v>
      </c>
      <c r="C38" s="18">
        <v>1974</v>
      </c>
      <c r="D38" s="18">
        <v>2</v>
      </c>
      <c r="E38" s="19">
        <v>30144</v>
      </c>
      <c r="F38" s="18">
        <v>1523</v>
      </c>
      <c r="G38" s="18">
        <v>20</v>
      </c>
      <c r="H38" s="19">
        <v>3840</v>
      </c>
      <c r="I38" s="19">
        <f t="shared" si="0"/>
        <v>2376960</v>
      </c>
      <c r="J38" s="19">
        <v>0.3</v>
      </c>
      <c r="K38" s="20">
        <f t="shared" si="1"/>
        <v>713088</v>
      </c>
      <c r="L38" s="17"/>
      <c r="M38" s="16"/>
    </row>
    <row r="39" spans="1:13" s="3" customFormat="1" ht="17.25" customHeight="1">
      <c r="A39" s="35">
        <v>33</v>
      </c>
      <c r="B39" s="33" t="s">
        <v>23</v>
      </c>
      <c r="C39" s="18">
        <v>1785</v>
      </c>
      <c r="D39" s="18">
        <v>2</v>
      </c>
      <c r="E39" s="19">
        <v>30144</v>
      </c>
      <c r="F39" s="18">
        <v>1395</v>
      </c>
      <c r="G39" s="18">
        <v>20</v>
      </c>
      <c r="H39" s="19">
        <v>3840</v>
      </c>
      <c r="I39" s="19">
        <f t="shared" si="0"/>
        <v>2156544</v>
      </c>
      <c r="J39" s="19">
        <v>0.3</v>
      </c>
      <c r="K39" s="20">
        <f t="shared" si="1"/>
        <v>646963</v>
      </c>
      <c r="L39" s="17"/>
      <c r="M39" s="16"/>
    </row>
    <row r="40" spans="1:13" s="24" customFormat="1" ht="15.75">
      <c r="A40" s="29"/>
      <c r="B40" s="34" t="s">
        <v>35</v>
      </c>
      <c r="C40" s="31">
        <f>SUM(C7:C39)</f>
        <v>135243</v>
      </c>
      <c r="D40" s="32"/>
      <c r="E40" s="32"/>
      <c r="F40" s="31">
        <f>SUM(F7:F39)</f>
        <v>101860</v>
      </c>
      <c r="G40" s="32"/>
      <c r="H40" s="32"/>
      <c r="I40" s="31">
        <f>SUM(I7:I39)</f>
        <v>160326528</v>
      </c>
      <c r="J40" s="32"/>
      <c r="K40" s="31">
        <f>SUM(K7:K39)</f>
        <v>48097956</v>
      </c>
      <c r="L40" s="30"/>
    </row>
    <row r="41" spans="1:13" s="24" customFormat="1" ht="15" customHeight="1">
      <c r="A41" s="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8"/>
    </row>
    <row r="42" spans="1:13" ht="14.2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0"/>
    </row>
    <row r="43" spans="1:13" ht="14.2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3" ht="20.25" customHeight="1">
      <c r="A44" s="1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9"/>
    </row>
    <row r="45" spans="1:13" ht="18" customHeight="1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9"/>
    </row>
    <row r="46" spans="1:13" ht="18" customHeight="1">
      <c r="A46" s="1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9"/>
    </row>
    <row r="47" spans="1:13" ht="18" customHeight="1">
      <c r="A47" s="1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9"/>
    </row>
    <row r="48" spans="1:13">
      <c r="A48" s="1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6"/>
    </row>
    <row r="49" spans="1:12">
      <c r="A49" s="1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6"/>
    </row>
    <row r="50" spans="1:1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6"/>
    </row>
    <row r="51" spans="1:1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6"/>
    </row>
  </sheetData>
  <mergeCells count="14">
    <mergeCell ref="B1:K1"/>
    <mergeCell ref="K4:K6"/>
    <mergeCell ref="B41:K4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1417322834645669" right="0.23622047244094491" top="0.48" bottom="0.15748031496062992" header="0.11811023622047245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Zvyagina_I</cp:lastModifiedBy>
  <cp:lastPrinted>2023-10-10T13:23:39Z</cp:lastPrinted>
  <dcterms:created xsi:type="dcterms:W3CDTF">2012-07-09T11:51:03Z</dcterms:created>
  <dcterms:modified xsi:type="dcterms:W3CDTF">2025-10-08T11:54:17Z</dcterms:modified>
</cp:coreProperties>
</file>