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Лист1!$3:$5</definedName>
  </definedNames>
  <calcPr calcId="125725"/>
</workbook>
</file>

<file path=xl/calcChain.xml><?xml version="1.0" encoding="utf-8"?>
<calcChain xmlns="http://schemas.openxmlformats.org/spreadsheetml/2006/main">
  <c r="P6" i="1"/>
  <c r="O6"/>
  <c r="I6"/>
  <c r="F22"/>
  <c r="I22" s="1"/>
  <c r="G15"/>
  <c r="F8"/>
  <c r="G8" s="1"/>
  <c r="I20"/>
  <c r="I14"/>
  <c r="I13"/>
  <c r="I7"/>
  <c r="L13"/>
  <c r="L20"/>
  <c r="L6"/>
  <c r="G7"/>
  <c r="G10"/>
  <c r="G11"/>
  <c r="G12"/>
  <c r="G13"/>
  <c r="G14"/>
  <c r="G16"/>
  <c r="G17"/>
  <c r="G18"/>
  <c r="G19"/>
  <c r="G20"/>
  <c r="G21"/>
  <c r="G23"/>
  <c r="G24"/>
  <c r="G25"/>
  <c r="G26"/>
  <c r="G6"/>
  <c r="I8" l="1"/>
  <c r="G22"/>
  <c r="I15"/>
</calcChain>
</file>

<file path=xl/sharedStrings.xml><?xml version="1.0" encoding="utf-8"?>
<sst xmlns="http://schemas.openxmlformats.org/spreadsheetml/2006/main" count="46" uniqueCount="29">
  <si>
    <t>№ п/п</t>
  </si>
  <si>
    <t>Предусмотрено государственной программой</t>
  </si>
  <si>
    <t>% выполнения (гр.8/6)</t>
  </si>
  <si>
    <t>Источники финансирования</t>
  </si>
  <si>
    <t>Всего</t>
  </si>
  <si>
    <t>областной бюджет</t>
  </si>
  <si>
    <t>федеральный бюджет</t>
  </si>
  <si>
    <t>внебюджетные источники</t>
  </si>
  <si>
    <t>Объем финансирования государственной программы  (тыс.рублей)</t>
  </si>
  <si>
    <t>Наименование гоударственной программы (подпрограммы)</t>
  </si>
  <si>
    <t>местные бюджеты</t>
  </si>
  <si>
    <t>доля выполненных в полном объеме, %</t>
  </si>
  <si>
    <t>государственные внебюджетные фонды Российской Федерации</t>
  </si>
  <si>
    <t>территориальные государственные внебюджетные фонды</t>
  </si>
  <si>
    <t>Ответственный исполнитель государственной программы, подпрограммы</t>
  </si>
  <si>
    <t>Фактические расходы (областно и федеральный бюджеты - кассовый расход)</t>
  </si>
  <si>
    <t>Предусмотрено</t>
  </si>
  <si>
    <t>Выполнено в полном объеме</t>
  </si>
  <si>
    <t>Выполнение контрольных событий подпрограмм госпрограммы (ед.)</t>
  </si>
  <si>
    <t>Оценка эффективности госпрограммы за _____ год</t>
  </si>
  <si>
    <t>Выполнено</t>
  </si>
  <si>
    <t>Выполнение структурных элементов подпрограмм госпрограммы (ед.)</t>
  </si>
  <si>
    <t>Выполнение показателей  госпрограммы (подпрограммы) (единиц)</t>
  </si>
  <si>
    <t>Фактически предусмотрено на реализацию госпрограммы (областной и федеральный бюджеты - по сводной бюджетной росписи на 30.12.2022)</t>
  </si>
  <si>
    <r>
      <t>Информация о реализации государственной программы Курской области «Управление имуществом Курской области» за 202</t>
    </r>
    <r>
      <rPr>
        <b/>
        <sz val="11"/>
        <color rgb="FFFF0000"/>
        <rFont val="Times New Roman"/>
        <family val="1"/>
        <charset val="204"/>
      </rPr>
      <t>3</t>
    </r>
    <r>
      <rPr>
        <b/>
        <sz val="11"/>
        <color theme="1"/>
        <rFont val="Times New Roman"/>
        <family val="1"/>
        <charset val="204"/>
      </rPr>
      <t xml:space="preserve"> год</t>
    </r>
  </si>
  <si>
    <t>Подпрограмма 2 «Обеспечение реализации 
государственной программы Курской 
области «Управление имуществом 
Курской области»</t>
  </si>
  <si>
    <t>Государственная программа «Управление  имуществом Курской области»</t>
  </si>
  <si>
    <t>Подпрограмма 1 «Совершенствование 
системы управления имуществом Курской области и земельными ресурсами на 
территории Курской области»</t>
  </si>
  <si>
    <t>Отклонения            (+, -)                                           (гр.6 - гр.5)</t>
  </si>
</sst>
</file>

<file path=xl/styles.xml><?xml version="1.0" encoding="utf-8"?>
<styleSheet xmlns="http://schemas.openxmlformats.org/spreadsheetml/2006/main">
  <numFmts count="1">
    <numFmt numFmtId="164" formatCode="#,##0.000"/>
  </numFmts>
  <fonts count="15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1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5" fillId="2" borderId="1" xfId="0" applyFont="1" applyFill="1" applyBorder="1" applyAlignment="1">
      <alignment horizontal="justify" vertical="top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"/>
  <sheetViews>
    <sheetView tabSelected="1" view="pageBreakPreview" zoomScaleSheetLayoutView="100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D6" sqref="D6:D26"/>
    </sheetView>
  </sheetViews>
  <sheetFormatPr defaultRowHeight="15"/>
  <cols>
    <col min="1" max="1" width="4.85546875" customWidth="1"/>
    <col min="2" max="2" width="14.5703125" customWidth="1"/>
    <col min="3" max="3" width="12.7109375" customWidth="1"/>
    <col min="4" max="4" width="15.28515625" customWidth="1"/>
    <col min="5" max="5" width="12.42578125" customWidth="1"/>
    <col min="6" max="6" width="15.7109375" customWidth="1"/>
    <col min="7" max="8" width="14.140625" customWidth="1"/>
    <col min="9" max="9" width="8.85546875" customWidth="1"/>
    <col min="10" max="10" width="7.85546875" customWidth="1"/>
    <col min="11" max="11" width="8.7109375" customWidth="1"/>
    <col min="12" max="12" width="8" customWidth="1"/>
    <col min="13" max="13" width="6.85546875" customWidth="1"/>
    <col min="14" max="14" width="8.140625" customWidth="1"/>
    <col min="15" max="15" width="6.85546875" customWidth="1"/>
    <col min="16" max="16" width="7.7109375" customWidth="1"/>
    <col min="17" max="17" width="11.42578125" hidden="1" customWidth="1"/>
  </cols>
  <sheetData>
    <row r="1" spans="1:18" ht="18" customHeight="1">
      <c r="A1" s="43" t="s">
        <v>24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18" ht="8.2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57" customHeight="1">
      <c r="A3" s="45" t="s">
        <v>0</v>
      </c>
      <c r="B3" s="42" t="s">
        <v>9</v>
      </c>
      <c r="C3" s="42" t="s">
        <v>14</v>
      </c>
      <c r="D3" s="47" t="s">
        <v>3</v>
      </c>
      <c r="E3" s="44" t="s">
        <v>8</v>
      </c>
      <c r="F3" s="44"/>
      <c r="G3" s="44"/>
      <c r="H3" s="44"/>
      <c r="I3" s="44"/>
      <c r="J3" s="44" t="s">
        <v>22</v>
      </c>
      <c r="K3" s="44"/>
      <c r="L3" s="44"/>
      <c r="M3" s="44" t="s">
        <v>21</v>
      </c>
      <c r="N3" s="44"/>
      <c r="O3" s="44" t="s">
        <v>18</v>
      </c>
      <c r="P3" s="44"/>
      <c r="Q3" s="42" t="s">
        <v>19</v>
      </c>
      <c r="R3" s="1"/>
    </row>
    <row r="4" spans="1:18" ht="111.75" customHeight="1">
      <c r="A4" s="45"/>
      <c r="B4" s="42"/>
      <c r="C4" s="42"/>
      <c r="D4" s="48"/>
      <c r="E4" s="2" t="s">
        <v>1</v>
      </c>
      <c r="F4" s="12" t="s">
        <v>23</v>
      </c>
      <c r="G4" s="14" t="s">
        <v>28</v>
      </c>
      <c r="H4" s="10" t="s">
        <v>15</v>
      </c>
      <c r="I4" s="7" t="s">
        <v>2</v>
      </c>
      <c r="J4" s="11" t="s">
        <v>16</v>
      </c>
      <c r="K4" s="11" t="s">
        <v>17</v>
      </c>
      <c r="L4" s="8" t="s">
        <v>11</v>
      </c>
      <c r="M4" s="3" t="s">
        <v>16</v>
      </c>
      <c r="N4" s="3" t="s">
        <v>20</v>
      </c>
      <c r="O4" s="3" t="s">
        <v>16</v>
      </c>
      <c r="P4" s="3" t="s">
        <v>20</v>
      </c>
      <c r="Q4" s="42"/>
      <c r="R4" s="1"/>
    </row>
    <row r="5" spans="1:18">
      <c r="A5" s="5">
        <v>1</v>
      </c>
      <c r="B5" s="5">
        <v>2</v>
      </c>
      <c r="C5" s="5">
        <v>3</v>
      </c>
      <c r="D5" s="5">
        <v>4</v>
      </c>
      <c r="E5" s="5">
        <v>5</v>
      </c>
      <c r="F5" s="13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</row>
    <row r="6" spans="1:18" ht="14.25" customHeight="1">
      <c r="A6" s="29"/>
      <c r="B6" s="32" t="s">
        <v>26</v>
      </c>
      <c r="C6" s="46"/>
      <c r="D6" s="26" t="s">
        <v>4</v>
      </c>
      <c r="E6" s="15">
        <v>208348.802</v>
      </c>
      <c r="F6" s="16">
        <v>214294.02100000001</v>
      </c>
      <c r="G6" s="15">
        <f>F6-E6</f>
        <v>5945.2190000000119</v>
      </c>
      <c r="H6" s="15">
        <v>213117.95300000001</v>
      </c>
      <c r="I6" s="17">
        <f>H6/F6*100</f>
        <v>99.451189541121167</v>
      </c>
      <c r="J6" s="18">
        <v>2</v>
      </c>
      <c r="K6" s="18">
        <v>2</v>
      </c>
      <c r="L6" s="18">
        <f>(K6/J6)*100</f>
        <v>100</v>
      </c>
      <c r="M6" s="18">
        <v>1</v>
      </c>
      <c r="N6" s="18">
        <v>1</v>
      </c>
      <c r="O6" s="18">
        <f>O13+O20</f>
        <v>15</v>
      </c>
      <c r="P6" s="18">
        <f>P13+P20</f>
        <v>15</v>
      </c>
      <c r="Q6" s="39"/>
    </row>
    <row r="7" spans="1:18" ht="24" customHeight="1">
      <c r="A7" s="30"/>
      <c r="B7" s="32"/>
      <c r="C7" s="46"/>
      <c r="D7" s="27" t="s">
        <v>6</v>
      </c>
      <c r="E7" s="19">
        <v>3455.6</v>
      </c>
      <c r="F7" s="20">
        <v>3455.6</v>
      </c>
      <c r="G7" s="15">
        <f t="shared" ref="G7:G26" si="0">F7-E7</f>
        <v>0</v>
      </c>
      <c r="H7" s="19">
        <v>3455.6</v>
      </c>
      <c r="I7" s="17">
        <f>H7/F7*100</f>
        <v>100</v>
      </c>
      <c r="J7" s="21"/>
      <c r="K7" s="22"/>
      <c r="L7" s="18"/>
      <c r="M7" s="22"/>
      <c r="N7" s="22"/>
      <c r="O7" s="22"/>
      <c r="P7" s="22"/>
      <c r="Q7" s="40"/>
    </row>
    <row r="8" spans="1:18" ht="14.25" customHeight="1">
      <c r="A8" s="30"/>
      <c r="B8" s="32"/>
      <c r="C8" s="46"/>
      <c r="D8" s="28" t="s">
        <v>5</v>
      </c>
      <c r="E8" s="19">
        <v>204893.20199999999</v>
      </c>
      <c r="F8" s="20">
        <f>F6-F7</f>
        <v>210838.421</v>
      </c>
      <c r="G8" s="15">
        <f t="shared" si="0"/>
        <v>5945.2190000000119</v>
      </c>
      <c r="H8" s="19">
        <v>209662.353</v>
      </c>
      <c r="I8" s="17">
        <f>H8/F8*100</f>
        <v>99.442194646297409</v>
      </c>
      <c r="J8" s="21"/>
      <c r="K8" s="22"/>
      <c r="L8" s="18"/>
      <c r="M8" s="22"/>
      <c r="N8" s="22"/>
      <c r="O8" s="22"/>
      <c r="P8" s="22"/>
      <c r="Q8" s="40"/>
    </row>
    <row r="9" spans="1:18" ht="16.5" customHeight="1">
      <c r="A9" s="30"/>
      <c r="B9" s="32"/>
      <c r="C9" s="46"/>
      <c r="D9" s="27" t="s">
        <v>10</v>
      </c>
      <c r="E9" s="19">
        <v>0</v>
      </c>
      <c r="F9" s="20">
        <v>0</v>
      </c>
      <c r="G9" s="15">
        <v>0</v>
      </c>
      <c r="H9" s="19">
        <v>0</v>
      </c>
      <c r="I9" s="17"/>
      <c r="J9" s="21"/>
      <c r="K9" s="22"/>
      <c r="L9" s="18"/>
      <c r="M9" s="22"/>
      <c r="N9" s="22"/>
      <c r="O9" s="22"/>
      <c r="P9" s="22"/>
      <c r="Q9" s="40"/>
    </row>
    <row r="10" spans="1:18" ht="48.75" customHeight="1">
      <c r="A10" s="30"/>
      <c r="B10" s="32"/>
      <c r="C10" s="46"/>
      <c r="D10" s="27" t="s">
        <v>12</v>
      </c>
      <c r="E10" s="19">
        <v>0</v>
      </c>
      <c r="F10" s="20">
        <v>0</v>
      </c>
      <c r="G10" s="15">
        <f t="shared" si="0"/>
        <v>0</v>
      </c>
      <c r="H10" s="19">
        <v>0</v>
      </c>
      <c r="I10" s="17"/>
      <c r="J10" s="21"/>
      <c r="K10" s="22"/>
      <c r="L10" s="18"/>
      <c r="M10" s="22"/>
      <c r="N10" s="22"/>
      <c r="O10" s="22"/>
      <c r="P10" s="22"/>
      <c r="Q10" s="40"/>
    </row>
    <row r="11" spans="1:18" ht="47.25" customHeight="1">
      <c r="A11" s="30"/>
      <c r="B11" s="32"/>
      <c r="C11" s="46"/>
      <c r="D11" s="28" t="s">
        <v>13</v>
      </c>
      <c r="E11" s="19">
        <v>0</v>
      </c>
      <c r="F11" s="20">
        <v>0</v>
      </c>
      <c r="G11" s="15">
        <f t="shared" si="0"/>
        <v>0</v>
      </c>
      <c r="H11" s="19">
        <v>0</v>
      </c>
      <c r="I11" s="17"/>
      <c r="J11" s="22"/>
      <c r="K11" s="22"/>
      <c r="L11" s="18"/>
      <c r="M11" s="22"/>
      <c r="N11" s="22"/>
      <c r="O11" s="22"/>
      <c r="P11" s="22"/>
      <c r="Q11" s="40"/>
    </row>
    <row r="12" spans="1:18" ht="33" customHeight="1">
      <c r="A12" s="31"/>
      <c r="B12" s="32"/>
      <c r="C12" s="46"/>
      <c r="D12" s="27" t="s">
        <v>7</v>
      </c>
      <c r="E12" s="19">
        <v>0</v>
      </c>
      <c r="F12" s="20">
        <v>0</v>
      </c>
      <c r="G12" s="15">
        <f t="shared" si="0"/>
        <v>0</v>
      </c>
      <c r="H12" s="19">
        <v>0</v>
      </c>
      <c r="I12" s="17"/>
      <c r="J12" s="22"/>
      <c r="K12" s="22"/>
      <c r="L12" s="18"/>
      <c r="M12" s="22"/>
      <c r="N12" s="22"/>
      <c r="O12" s="22"/>
      <c r="P12" s="22"/>
      <c r="Q12" s="41"/>
    </row>
    <row r="13" spans="1:18" ht="14.25" customHeight="1">
      <c r="A13" s="29"/>
      <c r="B13" s="36" t="s">
        <v>27</v>
      </c>
      <c r="C13" s="33"/>
      <c r="D13" s="26" t="s">
        <v>4</v>
      </c>
      <c r="E13" s="15">
        <v>68592.789000000004</v>
      </c>
      <c r="F13" s="16">
        <v>68226.805999999997</v>
      </c>
      <c r="G13" s="15">
        <f t="shared" si="0"/>
        <v>-365.98300000000745</v>
      </c>
      <c r="H13" s="15">
        <v>67725.531000000003</v>
      </c>
      <c r="I13" s="17">
        <f>H13/F13*100</f>
        <v>99.265281449640199</v>
      </c>
      <c r="J13" s="18">
        <v>29</v>
      </c>
      <c r="K13" s="18">
        <v>30</v>
      </c>
      <c r="L13" s="23">
        <f t="shared" ref="L13:L20" si="1">(K13/J13)*100</f>
        <v>103.44827586206897</v>
      </c>
      <c r="M13" s="18">
        <v>1</v>
      </c>
      <c r="N13" s="18">
        <v>1</v>
      </c>
      <c r="O13" s="18">
        <v>12</v>
      </c>
      <c r="P13" s="18">
        <v>12</v>
      </c>
      <c r="Q13" s="39"/>
    </row>
    <row r="14" spans="1:18" ht="18" customHeight="1">
      <c r="A14" s="30"/>
      <c r="B14" s="37"/>
      <c r="C14" s="34"/>
      <c r="D14" s="27" t="s">
        <v>6</v>
      </c>
      <c r="E14" s="19">
        <v>3455.6</v>
      </c>
      <c r="F14" s="20">
        <v>3455.6</v>
      </c>
      <c r="G14" s="15">
        <f t="shared" si="0"/>
        <v>0</v>
      </c>
      <c r="H14" s="19">
        <v>3455.6</v>
      </c>
      <c r="I14" s="17">
        <f>H14/F14*100</f>
        <v>100</v>
      </c>
      <c r="J14" s="21"/>
      <c r="K14" s="22"/>
      <c r="L14" s="18"/>
      <c r="M14" s="22"/>
      <c r="N14" s="22"/>
      <c r="O14" s="22"/>
      <c r="P14" s="22"/>
      <c r="Q14" s="40"/>
    </row>
    <row r="15" spans="1:18" ht="14.25" customHeight="1">
      <c r="A15" s="30"/>
      <c r="B15" s="37"/>
      <c r="C15" s="34"/>
      <c r="D15" s="28" t="s">
        <v>5</v>
      </c>
      <c r="E15" s="19">
        <v>65137.188999999998</v>
      </c>
      <c r="F15" s="20">
        <v>64771.205999999998</v>
      </c>
      <c r="G15" s="15">
        <f t="shared" si="0"/>
        <v>-365.98300000000017</v>
      </c>
      <c r="H15" s="19">
        <v>64269.930999999997</v>
      </c>
      <c r="I15" s="17">
        <f>H15/F15*100</f>
        <v>99.226083577940486</v>
      </c>
      <c r="J15" s="21"/>
      <c r="K15" s="22"/>
      <c r="L15" s="18"/>
      <c r="M15" s="22"/>
      <c r="N15" s="22"/>
      <c r="O15" s="22"/>
      <c r="P15" s="22"/>
      <c r="Q15" s="40"/>
    </row>
    <row r="16" spans="1:18" ht="16.5" customHeight="1">
      <c r="A16" s="30"/>
      <c r="B16" s="37"/>
      <c r="C16" s="34"/>
      <c r="D16" s="27" t="s">
        <v>10</v>
      </c>
      <c r="E16" s="19">
        <v>0</v>
      </c>
      <c r="F16" s="20">
        <v>0</v>
      </c>
      <c r="G16" s="15">
        <f t="shared" si="0"/>
        <v>0</v>
      </c>
      <c r="H16" s="19">
        <v>0</v>
      </c>
      <c r="I16" s="17"/>
      <c r="J16" s="21"/>
      <c r="K16" s="22"/>
      <c r="L16" s="18"/>
      <c r="M16" s="22"/>
      <c r="N16" s="22"/>
      <c r="O16" s="22"/>
      <c r="P16" s="22"/>
      <c r="Q16" s="40"/>
    </row>
    <row r="17" spans="1:17" ht="48.75" customHeight="1">
      <c r="A17" s="30"/>
      <c r="B17" s="37"/>
      <c r="C17" s="34"/>
      <c r="D17" s="27" t="s">
        <v>12</v>
      </c>
      <c r="E17" s="19">
        <v>0</v>
      </c>
      <c r="F17" s="20">
        <v>0</v>
      </c>
      <c r="G17" s="15">
        <f t="shared" si="0"/>
        <v>0</v>
      </c>
      <c r="H17" s="15">
        <v>0</v>
      </c>
      <c r="I17" s="17"/>
      <c r="J17" s="21"/>
      <c r="K17" s="22"/>
      <c r="L17" s="18"/>
      <c r="M17" s="22"/>
      <c r="N17" s="22"/>
      <c r="O17" s="22"/>
      <c r="P17" s="22"/>
      <c r="Q17" s="40"/>
    </row>
    <row r="18" spans="1:17" ht="47.25" customHeight="1">
      <c r="A18" s="30"/>
      <c r="B18" s="37"/>
      <c r="C18" s="34"/>
      <c r="D18" s="28" t="s">
        <v>13</v>
      </c>
      <c r="E18" s="19">
        <v>0</v>
      </c>
      <c r="F18" s="20">
        <v>0</v>
      </c>
      <c r="G18" s="15">
        <f t="shared" si="0"/>
        <v>0</v>
      </c>
      <c r="H18" s="15">
        <v>0</v>
      </c>
      <c r="I18" s="17"/>
      <c r="J18" s="22"/>
      <c r="K18" s="22"/>
      <c r="L18" s="18"/>
      <c r="M18" s="22"/>
      <c r="N18" s="22"/>
      <c r="O18" s="22"/>
      <c r="P18" s="22"/>
      <c r="Q18" s="40"/>
    </row>
    <row r="19" spans="1:17" ht="24.75" customHeight="1">
      <c r="A19" s="31"/>
      <c r="B19" s="38"/>
      <c r="C19" s="35"/>
      <c r="D19" s="27" t="s">
        <v>7</v>
      </c>
      <c r="E19" s="19">
        <v>0</v>
      </c>
      <c r="F19" s="20">
        <v>0</v>
      </c>
      <c r="G19" s="15">
        <f t="shared" si="0"/>
        <v>0</v>
      </c>
      <c r="H19" s="15">
        <v>0</v>
      </c>
      <c r="I19" s="17"/>
      <c r="J19" s="22"/>
      <c r="K19" s="22"/>
      <c r="L19" s="18"/>
      <c r="M19" s="22"/>
      <c r="N19" s="22"/>
      <c r="O19" s="22"/>
      <c r="P19" s="22"/>
      <c r="Q19" s="41"/>
    </row>
    <row r="20" spans="1:17">
      <c r="A20" s="29"/>
      <c r="B20" s="32" t="s">
        <v>25</v>
      </c>
      <c r="C20" s="33"/>
      <c r="D20" s="26" t="s">
        <v>4</v>
      </c>
      <c r="E20" s="15">
        <v>139756.01300000001</v>
      </c>
      <c r="F20" s="16">
        <v>146067.215</v>
      </c>
      <c r="G20" s="15">
        <f t="shared" si="0"/>
        <v>6311.2019999999902</v>
      </c>
      <c r="H20" s="15">
        <v>145392.522</v>
      </c>
      <c r="I20" s="17">
        <f>H20/F20*100</f>
        <v>99.538094157542474</v>
      </c>
      <c r="J20" s="18">
        <v>2</v>
      </c>
      <c r="K20" s="18">
        <v>2</v>
      </c>
      <c r="L20" s="18">
        <f t="shared" si="1"/>
        <v>100</v>
      </c>
      <c r="M20" s="18">
        <v>2</v>
      </c>
      <c r="N20" s="18">
        <v>2</v>
      </c>
      <c r="O20" s="18">
        <v>3</v>
      </c>
      <c r="P20" s="18">
        <v>3</v>
      </c>
      <c r="Q20" s="6"/>
    </row>
    <row r="21" spans="1:17" ht="22.5">
      <c r="A21" s="30"/>
      <c r="B21" s="32"/>
      <c r="C21" s="34"/>
      <c r="D21" s="27" t="s">
        <v>6</v>
      </c>
      <c r="E21" s="19">
        <v>0</v>
      </c>
      <c r="F21" s="20">
        <v>0</v>
      </c>
      <c r="G21" s="15">
        <f t="shared" si="0"/>
        <v>0</v>
      </c>
      <c r="H21" s="19">
        <v>0</v>
      </c>
      <c r="I21" s="17"/>
      <c r="J21" s="21"/>
      <c r="K21" s="22"/>
      <c r="L21" s="18"/>
      <c r="M21" s="22"/>
      <c r="N21" s="22"/>
      <c r="O21" s="22"/>
      <c r="P21" s="22"/>
      <c r="Q21" s="9"/>
    </row>
    <row r="22" spans="1:17">
      <c r="A22" s="30"/>
      <c r="B22" s="32"/>
      <c r="C22" s="34"/>
      <c r="D22" s="28" t="s">
        <v>5</v>
      </c>
      <c r="E22" s="19">
        <v>139756.01300000001</v>
      </c>
      <c r="F22" s="20">
        <f>F20</f>
        <v>146067.215</v>
      </c>
      <c r="G22" s="15">
        <f t="shared" si="0"/>
        <v>6311.2019999999902</v>
      </c>
      <c r="H22" s="19">
        <v>145392.42199999999</v>
      </c>
      <c r="I22" s="17">
        <f>H22/F22*100</f>
        <v>99.538025695909923</v>
      </c>
      <c r="J22" s="21"/>
      <c r="K22" s="22"/>
      <c r="L22" s="18"/>
      <c r="M22" s="22"/>
      <c r="N22" s="22"/>
      <c r="O22" s="22"/>
      <c r="P22" s="22"/>
    </row>
    <row r="23" spans="1:17">
      <c r="A23" s="30"/>
      <c r="B23" s="32"/>
      <c r="C23" s="34"/>
      <c r="D23" s="27" t="s">
        <v>10</v>
      </c>
      <c r="E23" s="19">
        <v>0</v>
      </c>
      <c r="F23" s="20">
        <v>0</v>
      </c>
      <c r="G23" s="15">
        <f t="shared" si="0"/>
        <v>0</v>
      </c>
      <c r="H23" s="19">
        <v>0</v>
      </c>
      <c r="I23" s="17"/>
      <c r="J23" s="21"/>
      <c r="K23" s="22"/>
      <c r="L23" s="18"/>
      <c r="M23" s="22"/>
      <c r="N23" s="22"/>
      <c r="O23" s="22"/>
      <c r="P23" s="22"/>
    </row>
    <row r="24" spans="1:17" ht="45">
      <c r="A24" s="30"/>
      <c r="B24" s="32"/>
      <c r="C24" s="34"/>
      <c r="D24" s="27" t="s">
        <v>12</v>
      </c>
      <c r="E24" s="19">
        <v>0</v>
      </c>
      <c r="F24" s="20">
        <v>0</v>
      </c>
      <c r="G24" s="15">
        <f t="shared" si="0"/>
        <v>0</v>
      </c>
      <c r="H24" s="19">
        <v>0</v>
      </c>
      <c r="I24" s="17"/>
      <c r="J24" s="21"/>
      <c r="K24" s="22"/>
      <c r="L24" s="18"/>
      <c r="M24" s="22"/>
      <c r="N24" s="22"/>
      <c r="O24" s="22"/>
      <c r="P24" s="22"/>
    </row>
    <row r="25" spans="1:17" ht="45">
      <c r="A25" s="30"/>
      <c r="B25" s="32"/>
      <c r="C25" s="34"/>
      <c r="D25" s="28" t="s">
        <v>13</v>
      </c>
      <c r="E25" s="19">
        <v>0</v>
      </c>
      <c r="F25" s="20">
        <v>0</v>
      </c>
      <c r="G25" s="15">
        <f t="shared" si="0"/>
        <v>0</v>
      </c>
      <c r="H25" s="19">
        <v>0</v>
      </c>
      <c r="I25" s="17"/>
      <c r="J25" s="22"/>
      <c r="K25" s="22"/>
      <c r="L25" s="18"/>
      <c r="M25" s="22"/>
      <c r="N25" s="22"/>
      <c r="O25" s="22"/>
      <c r="P25" s="22"/>
    </row>
    <row r="26" spans="1:17" ht="22.5">
      <c r="A26" s="31"/>
      <c r="B26" s="32"/>
      <c r="C26" s="35"/>
      <c r="D26" s="27" t="s">
        <v>7</v>
      </c>
      <c r="E26" s="19">
        <v>0</v>
      </c>
      <c r="F26" s="20">
        <v>0</v>
      </c>
      <c r="G26" s="15">
        <f t="shared" si="0"/>
        <v>0</v>
      </c>
      <c r="H26" s="19">
        <v>0</v>
      </c>
      <c r="I26" s="17"/>
      <c r="J26" s="22"/>
      <c r="K26" s="22"/>
      <c r="L26" s="18"/>
      <c r="M26" s="22"/>
      <c r="N26" s="22"/>
      <c r="O26" s="22"/>
      <c r="P26" s="22"/>
    </row>
    <row r="27" spans="1:17">
      <c r="E27" s="24"/>
      <c r="F27" s="25"/>
      <c r="G27" s="25"/>
      <c r="H27" s="25"/>
      <c r="I27" s="25"/>
      <c r="J27" s="24"/>
      <c r="K27" s="24"/>
      <c r="L27" s="24"/>
      <c r="M27" s="24"/>
      <c r="N27" s="24"/>
      <c r="O27" s="24"/>
      <c r="P27" s="24"/>
    </row>
  </sheetData>
  <mergeCells count="21">
    <mergeCell ref="Q13:Q19"/>
    <mergeCell ref="Q3:Q4"/>
    <mergeCell ref="A1:Q1"/>
    <mergeCell ref="B6:B12"/>
    <mergeCell ref="B3:B4"/>
    <mergeCell ref="C3:C4"/>
    <mergeCell ref="E3:I3"/>
    <mergeCell ref="A3:A4"/>
    <mergeCell ref="J3:L3"/>
    <mergeCell ref="M3:N3"/>
    <mergeCell ref="C6:C12"/>
    <mergeCell ref="D3:D4"/>
    <mergeCell ref="Q6:Q12"/>
    <mergeCell ref="O3:P3"/>
    <mergeCell ref="A6:A12"/>
    <mergeCell ref="A20:A26"/>
    <mergeCell ref="B20:B26"/>
    <mergeCell ref="C20:C26"/>
    <mergeCell ref="A13:A19"/>
    <mergeCell ref="B13:B19"/>
    <mergeCell ref="C13:C19"/>
  </mergeCells>
  <pageMargins left="0.19685039370078741" right="0.15748031496062992" top="0.55000000000000004" bottom="0.15748031496062992" header="0.34" footer="0.31496062992125984"/>
  <pageSetup paperSize="9" scale="85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GBUCH</cp:lastModifiedBy>
  <cp:lastPrinted>2024-02-16T14:07:08Z</cp:lastPrinted>
  <dcterms:created xsi:type="dcterms:W3CDTF">2016-01-25T11:04:51Z</dcterms:created>
  <dcterms:modified xsi:type="dcterms:W3CDTF">2024-02-27T07:49:28Z</dcterms:modified>
</cp:coreProperties>
</file>