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6 год" sheetId="1" r:id="rId1"/>
    <sheet name="2027 год" sheetId="2" r:id="rId2"/>
    <sheet name="2028 год" sheetId="3" r:id="rId3"/>
  </sheets>
  <calcPr calcId="125725"/>
</workbook>
</file>

<file path=xl/calcChain.xml><?xml version="1.0" encoding="utf-8"?>
<calcChain xmlns="http://schemas.openxmlformats.org/spreadsheetml/2006/main">
  <c r="F18" i="3"/>
  <c r="C18"/>
  <c r="F18" i="2"/>
  <c r="C18"/>
  <c r="F18" i="1" l="1"/>
  <c r="C18"/>
  <c r="L41" i="3" l="1"/>
  <c r="F41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L41" i="2"/>
  <c r="F41"/>
  <c r="E41"/>
  <c r="C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41" i="3" l="1"/>
  <c r="I41" i="2"/>
  <c r="I9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8"/>
  <c r="F41"/>
  <c r="E41"/>
  <c r="C41"/>
  <c r="I41" l="1"/>
  <c r="L41"/>
</calcChain>
</file>

<file path=xl/sharedStrings.xml><?xml version="1.0" encoding="utf-8"?>
<sst xmlns="http://schemas.openxmlformats.org/spreadsheetml/2006/main" count="154" uniqueCount="54">
  <si>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</si>
  <si>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</si>
  <si>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</si>
  <si>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</si>
  <si>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</si>
  <si>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</si>
  <si>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</si>
  <si>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</si>
  <si>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</si>
  <si>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</si>
  <si>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</si>
  <si>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</si>
  <si>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</si>
  <si>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</si>
  <si>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</si>
  <si>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</si>
  <si>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</si>
  <si>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</si>
  <si>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</si>
  <si>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</si>
  <si>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</si>
  <si>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</si>
  <si>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</si>
  <si>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</si>
  <si>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</si>
  <si>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</si>
  <si>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</si>
  <si>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</si>
  <si>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</si>
  <si>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</si>
  <si>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</si>
  <si>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</si>
  <si>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</si>
  <si>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</si>
  <si>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</si>
  <si>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</si>
  <si>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Субсидии из областного бюджета местным бюджетам  на реализацию мероприятий по организации бесплатного горячего питания обучающихся, получающих начальное общее образование в  муниципальных образовательных организациях  </t>
  </si>
  <si>
    <t>Средняя стоимость горячего питания на одного обучающегося, получающего начальное общее образование, в день, рублей</t>
  </si>
  <si>
    <t>Количество учебных дней в году для обучающихся в 1-х классах,  равное 165 дням</t>
  </si>
  <si>
    <t>при 5-дневной учебной неделе</t>
  </si>
  <si>
    <t>при 6-дневной учебной неделе</t>
  </si>
  <si>
    <t>равное 170 дням при 5-дневной учебной неделе</t>
  </si>
  <si>
    <t xml:space="preserve"> равное 204 дням при 6-дневной учебной неделе</t>
  </si>
  <si>
    <t>9=(3*4)+((5*7)+(6*8))</t>
  </si>
  <si>
    <t>12=9*10*11/100</t>
  </si>
  <si>
    <t>Количество учебных дней в году для обучающихся во 2 - 4-х классах,</t>
  </si>
  <si>
    <t>Число детодней в j-м муниципальном образовании для обучающихся, получающих начальное общее образование в муниципальных образовательных организациях</t>
  </si>
  <si>
    <t xml:space="preserve">Доля финансирования из областного бюджета расходного обязательства j-го муниципального образования, % </t>
  </si>
  <si>
    <t xml:space="preserve">Прогнозируемая среднегодовая численность обучающихся в 1-х классах в j-м муниципальном образовании, человек </t>
  </si>
  <si>
    <t>Прогнозируемая среднегодовая численность обучающихся во 2 - 4-х классах в j-м муниципальном образовании, человек</t>
  </si>
  <si>
    <t xml:space="preserve">Размер субсидии, предоставляемой бюджету j-го муниципального образования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2026 год, рублей </t>
  </si>
  <si>
    <t xml:space="preserve">Размер субсидии, предоставляемой бюджету j-го муниципального образования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2027 год, рублей </t>
  </si>
  <si>
    <t xml:space="preserve">Размер субсидии, предоставляемой бюджету j-го муниципального образования на реализацию мероприятий по организации бесплатного горячего питания обучающихся, получающих начальное общее образование в муниципальных образовательных организациях, на 2028 год, рублей </t>
  </si>
  <si>
    <t>Приложние № 2.15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</si>
</sst>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5" fillId="2" borderId="1" xfId="1" applyNumberFormat="1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10" fillId="2" borderId="1" xfId="1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B2" sqref="B2:L3"/>
    </sheetView>
  </sheetViews>
  <sheetFormatPr defaultRowHeight="12.75"/>
  <cols>
    <col min="1" max="1" width="7" style="25" customWidth="1"/>
    <col min="2" max="2" width="27.85546875" style="25" customWidth="1"/>
    <col min="3" max="3" width="22.28515625" style="25" customWidth="1"/>
    <col min="4" max="4" width="18.28515625" style="25" customWidth="1"/>
    <col min="5" max="6" width="22" style="25" customWidth="1"/>
    <col min="7" max="8" width="19.42578125" style="25" customWidth="1"/>
    <col min="9" max="9" width="23" style="25" customWidth="1"/>
    <col min="10" max="10" width="17.140625" style="25" customWidth="1"/>
    <col min="11" max="11" width="20.140625" style="25" customWidth="1"/>
    <col min="12" max="12" width="28.7109375" style="25" customWidth="1"/>
    <col min="13" max="16384" width="9.140625" style="25"/>
  </cols>
  <sheetData>
    <row r="1" spans="1:12" ht="18.75" customHeight="1">
      <c r="L1" s="48" t="s">
        <v>53</v>
      </c>
    </row>
    <row r="2" spans="1:12" ht="15.75" customHeight="1">
      <c r="B2" s="49" t="s">
        <v>36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6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6" customHeight="1">
      <c r="J4" s="26"/>
      <c r="K4" s="26"/>
      <c r="L4" s="26"/>
    </row>
    <row r="5" spans="1:12" ht="97.5" customHeight="1">
      <c r="A5" s="27" t="s">
        <v>0</v>
      </c>
      <c r="B5" s="27" t="s">
        <v>1</v>
      </c>
      <c r="C5" s="27" t="s">
        <v>48</v>
      </c>
      <c r="D5" s="27" t="s">
        <v>38</v>
      </c>
      <c r="E5" s="27" t="s">
        <v>49</v>
      </c>
      <c r="F5" s="27"/>
      <c r="G5" s="27" t="s">
        <v>45</v>
      </c>
      <c r="H5" s="27"/>
      <c r="I5" s="27" t="s">
        <v>46</v>
      </c>
      <c r="J5" s="28" t="s">
        <v>37</v>
      </c>
      <c r="K5" s="27" t="s">
        <v>47</v>
      </c>
      <c r="L5" s="27" t="s">
        <v>50</v>
      </c>
    </row>
    <row r="6" spans="1:12" ht="119.25" customHeight="1">
      <c r="A6" s="27"/>
      <c r="B6" s="27"/>
      <c r="C6" s="27"/>
      <c r="D6" s="27"/>
      <c r="E6" s="29" t="s">
        <v>40</v>
      </c>
      <c r="F6" s="29" t="s">
        <v>39</v>
      </c>
      <c r="G6" s="30" t="s">
        <v>42</v>
      </c>
      <c r="H6" s="29" t="s">
        <v>41</v>
      </c>
      <c r="I6" s="27"/>
      <c r="J6" s="28"/>
      <c r="K6" s="27"/>
      <c r="L6" s="27"/>
    </row>
    <row r="7" spans="1:12" ht="19.5" customHeight="1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 t="s">
        <v>43</v>
      </c>
      <c r="J7" s="31">
        <v>10</v>
      </c>
      <c r="K7" s="31">
        <v>11</v>
      </c>
      <c r="L7" s="31" t="s">
        <v>44</v>
      </c>
    </row>
    <row r="8" spans="1:12">
      <c r="A8" s="32">
        <v>1</v>
      </c>
      <c r="B8" s="33" t="s">
        <v>2</v>
      </c>
      <c r="C8" s="34">
        <v>60</v>
      </c>
      <c r="D8" s="35">
        <v>165</v>
      </c>
      <c r="E8" s="34">
        <v>0</v>
      </c>
      <c r="F8" s="34">
        <v>320</v>
      </c>
      <c r="G8" s="36">
        <v>204</v>
      </c>
      <c r="H8" s="36">
        <v>170</v>
      </c>
      <c r="I8" s="37">
        <f>(C8*D8)+((E8*G8)+(F8*H8))</f>
        <v>64300</v>
      </c>
      <c r="J8" s="38">
        <v>92.79</v>
      </c>
      <c r="K8" s="39">
        <v>82</v>
      </c>
      <c r="L8" s="40">
        <v>4892587</v>
      </c>
    </row>
    <row r="9" spans="1:12">
      <c r="A9" s="32">
        <v>2</v>
      </c>
      <c r="B9" s="33" t="s">
        <v>3</v>
      </c>
      <c r="C9" s="34">
        <v>21</v>
      </c>
      <c r="D9" s="35">
        <v>165</v>
      </c>
      <c r="E9" s="34">
        <v>0</v>
      </c>
      <c r="F9" s="34">
        <v>156</v>
      </c>
      <c r="G9" s="36">
        <v>204</v>
      </c>
      <c r="H9" s="36">
        <v>170</v>
      </c>
      <c r="I9" s="37">
        <f t="shared" ref="I9:I40" si="0">(C9*D9)+((E9*G9)+(F9*H9))</f>
        <v>29985</v>
      </c>
      <c r="J9" s="38">
        <v>92.79</v>
      </c>
      <c r="K9" s="39">
        <v>82</v>
      </c>
      <c r="L9" s="40">
        <v>2281559</v>
      </c>
    </row>
    <row r="10" spans="1:12">
      <c r="A10" s="32">
        <v>3</v>
      </c>
      <c r="B10" s="33" t="s">
        <v>4</v>
      </c>
      <c r="C10" s="34">
        <v>10</v>
      </c>
      <c r="D10" s="35">
        <v>165</v>
      </c>
      <c r="E10" s="34">
        <v>0</v>
      </c>
      <c r="F10" s="34">
        <v>201</v>
      </c>
      <c r="G10" s="36">
        <v>204</v>
      </c>
      <c r="H10" s="36">
        <v>170</v>
      </c>
      <c r="I10" s="37">
        <f t="shared" si="0"/>
        <v>35820</v>
      </c>
      <c r="J10" s="38">
        <v>92.79</v>
      </c>
      <c r="K10" s="39">
        <v>82</v>
      </c>
      <c r="L10" s="40">
        <v>2725544</v>
      </c>
    </row>
    <row r="11" spans="1:12">
      <c r="A11" s="32">
        <v>4</v>
      </c>
      <c r="B11" s="33" t="s">
        <v>5</v>
      </c>
      <c r="C11" s="34">
        <v>109</v>
      </c>
      <c r="D11" s="35">
        <v>165</v>
      </c>
      <c r="E11" s="34">
        <v>0</v>
      </c>
      <c r="F11" s="34">
        <v>348</v>
      </c>
      <c r="G11" s="36">
        <v>204</v>
      </c>
      <c r="H11" s="36">
        <v>170</v>
      </c>
      <c r="I11" s="37">
        <f t="shared" si="0"/>
        <v>77145</v>
      </c>
      <c r="J11" s="38">
        <v>92.79</v>
      </c>
      <c r="K11" s="39">
        <v>82</v>
      </c>
      <c r="L11" s="40">
        <v>5869963</v>
      </c>
    </row>
    <row r="12" spans="1:12">
      <c r="A12" s="32">
        <v>5</v>
      </c>
      <c r="B12" s="33" t="s">
        <v>6</v>
      </c>
      <c r="C12" s="34">
        <v>88</v>
      </c>
      <c r="D12" s="35">
        <v>165</v>
      </c>
      <c r="E12" s="34">
        <v>0</v>
      </c>
      <c r="F12" s="34">
        <v>283</v>
      </c>
      <c r="G12" s="36">
        <v>204</v>
      </c>
      <c r="H12" s="36">
        <v>170</v>
      </c>
      <c r="I12" s="37">
        <f t="shared" si="0"/>
        <v>62630</v>
      </c>
      <c r="J12" s="38">
        <v>92.79</v>
      </c>
      <c r="K12" s="39">
        <v>82</v>
      </c>
      <c r="L12" s="40">
        <v>4765517</v>
      </c>
    </row>
    <row r="13" spans="1:12">
      <c r="A13" s="32">
        <v>6</v>
      </c>
      <c r="B13" s="33" t="s">
        <v>7</v>
      </c>
      <c r="C13" s="34">
        <v>86</v>
      </c>
      <c r="D13" s="35">
        <v>165</v>
      </c>
      <c r="E13" s="34">
        <v>0</v>
      </c>
      <c r="F13" s="34">
        <v>294</v>
      </c>
      <c r="G13" s="36">
        <v>204</v>
      </c>
      <c r="H13" s="36">
        <v>170</v>
      </c>
      <c r="I13" s="37">
        <f t="shared" si="0"/>
        <v>64170</v>
      </c>
      <c r="J13" s="38">
        <v>92.79</v>
      </c>
      <c r="K13" s="39">
        <v>82</v>
      </c>
      <c r="L13" s="40">
        <v>4882695</v>
      </c>
    </row>
    <row r="14" spans="1:12">
      <c r="A14" s="32">
        <v>7</v>
      </c>
      <c r="B14" s="33" t="s">
        <v>8</v>
      </c>
      <c r="C14" s="34">
        <v>167</v>
      </c>
      <c r="D14" s="35">
        <v>165</v>
      </c>
      <c r="E14" s="34">
        <v>0</v>
      </c>
      <c r="F14" s="34">
        <v>620</v>
      </c>
      <c r="G14" s="36">
        <v>204</v>
      </c>
      <c r="H14" s="36">
        <v>170</v>
      </c>
      <c r="I14" s="37">
        <f t="shared" si="0"/>
        <v>132955</v>
      </c>
      <c r="J14" s="38">
        <v>92.79</v>
      </c>
      <c r="K14" s="39">
        <v>82</v>
      </c>
      <c r="L14" s="40">
        <v>10116546</v>
      </c>
    </row>
    <row r="15" spans="1:12">
      <c r="A15" s="32">
        <v>8</v>
      </c>
      <c r="B15" s="33" t="s">
        <v>9</v>
      </c>
      <c r="C15" s="34">
        <v>101</v>
      </c>
      <c r="D15" s="35">
        <v>165</v>
      </c>
      <c r="E15" s="34">
        <v>0</v>
      </c>
      <c r="F15" s="34">
        <v>288</v>
      </c>
      <c r="G15" s="36">
        <v>204</v>
      </c>
      <c r="H15" s="36">
        <v>170</v>
      </c>
      <c r="I15" s="37">
        <f t="shared" si="0"/>
        <v>65625</v>
      </c>
      <c r="J15" s="38">
        <v>92.79</v>
      </c>
      <c r="K15" s="39">
        <v>82</v>
      </c>
      <c r="L15" s="40">
        <v>4993406</v>
      </c>
    </row>
    <row r="16" spans="1:12">
      <c r="A16" s="32">
        <v>9</v>
      </c>
      <c r="B16" s="33" t="s">
        <v>10</v>
      </c>
      <c r="C16" s="34">
        <v>58</v>
      </c>
      <c r="D16" s="35">
        <v>165</v>
      </c>
      <c r="E16" s="34">
        <v>0</v>
      </c>
      <c r="F16" s="34">
        <v>175</v>
      </c>
      <c r="G16" s="36">
        <v>204</v>
      </c>
      <c r="H16" s="36">
        <v>170</v>
      </c>
      <c r="I16" s="37">
        <f t="shared" si="0"/>
        <v>39320</v>
      </c>
      <c r="J16" s="38">
        <v>92.79</v>
      </c>
      <c r="K16" s="39">
        <v>82</v>
      </c>
      <c r="L16" s="40">
        <v>2991859</v>
      </c>
    </row>
    <row r="17" spans="1:12">
      <c r="A17" s="32">
        <v>10</v>
      </c>
      <c r="B17" s="33" t="s">
        <v>11</v>
      </c>
      <c r="C17" s="34">
        <v>50</v>
      </c>
      <c r="D17" s="35">
        <v>165</v>
      </c>
      <c r="E17" s="34">
        <v>0</v>
      </c>
      <c r="F17" s="34">
        <v>210</v>
      </c>
      <c r="G17" s="36">
        <v>204</v>
      </c>
      <c r="H17" s="36">
        <v>170</v>
      </c>
      <c r="I17" s="37">
        <f t="shared" si="0"/>
        <v>43950</v>
      </c>
      <c r="J17" s="38">
        <v>92.79</v>
      </c>
      <c r="K17" s="39">
        <v>82</v>
      </c>
      <c r="L17" s="40">
        <v>3344156</v>
      </c>
    </row>
    <row r="18" spans="1:12">
      <c r="A18" s="32">
        <v>11</v>
      </c>
      <c r="B18" s="33" t="s">
        <v>12</v>
      </c>
      <c r="C18" s="34">
        <f>323+54</f>
        <v>377</v>
      </c>
      <c r="D18" s="35">
        <v>165</v>
      </c>
      <c r="E18" s="34">
        <v>0</v>
      </c>
      <c r="F18" s="34">
        <f>1021+194</f>
        <v>1215</v>
      </c>
      <c r="G18" s="36">
        <v>204</v>
      </c>
      <c r="H18" s="36">
        <v>170</v>
      </c>
      <c r="I18" s="37">
        <f t="shared" si="0"/>
        <v>268755</v>
      </c>
      <c r="J18" s="38">
        <v>92.79</v>
      </c>
      <c r="K18" s="39">
        <v>82</v>
      </c>
      <c r="L18" s="40">
        <v>20449568</v>
      </c>
    </row>
    <row r="19" spans="1:12">
      <c r="A19" s="32">
        <v>12</v>
      </c>
      <c r="B19" s="33" t="s">
        <v>13</v>
      </c>
      <c r="C19" s="34">
        <v>109</v>
      </c>
      <c r="D19" s="35">
        <v>165</v>
      </c>
      <c r="E19" s="34">
        <v>0</v>
      </c>
      <c r="F19" s="34">
        <v>420</v>
      </c>
      <c r="G19" s="36">
        <v>204</v>
      </c>
      <c r="H19" s="36">
        <v>170</v>
      </c>
      <c r="I19" s="37">
        <f t="shared" si="0"/>
        <v>89385</v>
      </c>
      <c r="J19" s="38">
        <v>92.79</v>
      </c>
      <c r="K19" s="39">
        <v>82</v>
      </c>
      <c r="L19" s="40">
        <v>6801305</v>
      </c>
    </row>
    <row r="20" spans="1:12">
      <c r="A20" s="32">
        <v>13</v>
      </c>
      <c r="B20" s="33" t="s">
        <v>14</v>
      </c>
      <c r="C20" s="34">
        <v>50</v>
      </c>
      <c r="D20" s="35">
        <v>165</v>
      </c>
      <c r="E20" s="34">
        <v>0</v>
      </c>
      <c r="F20" s="34">
        <v>199</v>
      </c>
      <c r="G20" s="36">
        <v>204</v>
      </c>
      <c r="H20" s="36">
        <v>170</v>
      </c>
      <c r="I20" s="37">
        <f t="shared" si="0"/>
        <v>42080</v>
      </c>
      <c r="J20" s="38">
        <v>92.79</v>
      </c>
      <c r="K20" s="39">
        <v>82</v>
      </c>
      <c r="L20" s="40">
        <v>3201867</v>
      </c>
    </row>
    <row r="21" spans="1:12">
      <c r="A21" s="32">
        <v>14</v>
      </c>
      <c r="B21" s="33" t="s">
        <v>15</v>
      </c>
      <c r="C21" s="34">
        <v>90</v>
      </c>
      <c r="D21" s="35">
        <v>165</v>
      </c>
      <c r="E21" s="34">
        <v>0</v>
      </c>
      <c r="F21" s="34">
        <v>272</v>
      </c>
      <c r="G21" s="36">
        <v>204</v>
      </c>
      <c r="H21" s="36">
        <v>170</v>
      </c>
      <c r="I21" s="37">
        <f t="shared" si="0"/>
        <v>61090</v>
      </c>
      <c r="J21" s="38">
        <v>92.79</v>
      </c>
      <c r="K21" s="39">
        <v>82</v>
      </c>
      <c r="L21" s="40">
        <v>4648338</v>
      </c>
    </row>
    <row r="22" spans="1:12">
      <c r="A22" s="32">
        <v>15</v>
      </c>
      <c r="B22" s="33" t="s">
        <v>16</v>
      </c>
      <c r="C22" s="34">
        <v>95</v>
      </c>
      <c r="D22" s="35">
        <v>165</v>
      </c>
      <c r="E22" s="34">
        <v>0</v>
      </c>
      <c r="F22" s="34">
        <v>394</v>
      </c>
      <c r="G22" s="36">
        <v>204</v>
      </c>
      <c r="H22" s="36">
        <v>170</v>
      </c>
      <c r="I22" s="37">
        <f t="shared" si="0"/>
        <v>82655</v>
      </c>
      <c r="J22" s="38">
        <v>92.79</v>
      </c>
      <c r="K22" s="39">
        <v>82</v>
      </c>
      <c r="L22" s="40">
        <v>6289219</v>
      </c>
    </row>
    <row r="23" spans="1:12">
      <c r="A23" s="32">
        <v>16</v>
      </c>
      <c r="B23" s="33" t="s">
        <v>17</v>
      </c>
      <c r="C23" s="34">
        <v>262</v>
      </c>
      <c r="D23" s="35">
        <v>165</v>
      </c>
      <c r="E23" s="34">
        <v>0</v>
      </c>
      <c r="F23" s="34">
        <v>742</v>
      </c>
      <c r="G23" s="36">
        <v>204</v>
      </c>
      <c r="H23" s="36">
        <v>170</v>
      </c>
      <c r="I23" s="37">
        <f t="shared" si="0"/>
        <v>169370</v>
      </c>
      <c r="J23" s="38">
        <v>92.79</v>
      </c>
      <c r="K23" s="39">
        <v>82</v>
      </c>
      <c r="L23" s="40">
        <v>12887363</v>
      </c>
    </row>
    <row r="24" spans="1:12">
      <c r="A24" s="32">
        <v>17</v>
      </c>
      <c r="B24" s="33" t="s">
        <v>18</v>
      </c>
      <c r="C24" s="34">
        <v>254</v>
      </c>
      <c r="D24" s="35">
        <v>165</v>
      </c>
      <c r="E24" s="34">
        <v>0</v>
      </c>
      <c r="F24" s="34">
        <v>781</v>
      </c>
      <c r="G24" s="36">
        <v>204</v>
      </c>
      <c r="H24" s="36">
        <v>170</v>
      </c>
      <c r="I24" s="37">
        <f t="shared" si="0"/>
        <v>174680</v>
      </c>
      <c r="J24" s="38">
        <v>92.79</v>
      </c>
      <c r="K24" s="39">
        <v>82</v>
      </c>
      <c r="L24" s="40">
        <v>13291401</v>
      </c>
    </row>
    <row r="25" spans="1:12">
      <c r="A25" s="32">
        <v>18</v>
      </c>
      <c r="B25" s="33" t="s">
        <v>19</v>
      </c>
      <c r="C25" s="34">
        <v>89</v>
      </c>
      <c r="D25" s="35">
        <v>165</v>
      </c>
      <c r="E25" s="34">
        <v>0</v>
      </c>
      <c r="F25" s="34">
        <v>361</v>
      </c>
      <c r="G25" s="36">
        <v>204</v>
      </c>
      <c r="H25" s="36">
        <v>170</v>
      </c>
      <c r="I25" s="37">
        <f t="shared" si="0"/>
        <v>76055</v>
      </c>
      <c r="J25" s="38">
        <v>92.79</v>
      </c>
      <c r="K25" s="39">
        <v>82</v>
      </c>
      <c r="L25" s="40">
        <v>5787025</v>
      </c>
    </row>
    <row r="26" spans="1:12">
      <c r="A26" s="32">
        <v>19</v>
      </c>
      <c r="B26" s="33" t="s">
        <v>20</v>
      </c>
      <c r="C26" s="34">
        <v>131</v>
      </c>
      <c r="D26" s="35">
        <v>165</v>
      </c>
      <c r="E26" s="34">
        <v>51</v>
      </c>
      <c r="F26" s="34">
        <v>363</v>
      </c>
      <c r="G26" s="36">
        <v>204</v>
      </c>
      <c r="H26" s="36">
        <v>170</v>
      </c>
      <c r="I26" s="37">
        <f t="shared" si="0"/>
        <v>93729</v>
      </c>
      <c r="J26" s="38">
        <v>92.79</v>
      </c>
      <c r="K26" s="39">
        <v>82</v>
      </c>
      <c r="L26" s="40">
        <v>7131840</v>
      </c>
    </row>
    <row r="27" spans="1:12">
      <c r="A27" s="32">
        <v>20</v>
      </c>
      <c r="B27" s="33" t="s">
        <v>21</v>
      </c>
      <c r="C27" s="34">
        <v>117</v>
      </c>
      <c r="D27" s="35">
        <v>165</v>
      </c>
      <c r="E27" s="34">
        <v>0</v>
      </c>
      <c r="F27" s="34">
        <v>547</v>
      </c>
      <c r="G27" s="36">
        <v>204</v>
      </c>
      <c r="H27" s="36">
        <v>170</v>
      </c>
      <c r="I27" s="37">
        <f t="shared" si="0"/>
        <v>112295</v>
      </c>
      <c r="J27" s="38">
        <v>92.79</v>
      </c>
      <c r="K27" s="39">
        <v>82</v>
      </c>
      <c r="L27" s="40">
        <v>8544527</v>
      </c>
    </row>
    <row r="28" spans="1:12">
      <c r="A28" s="32">
        <v>21</v>
      </c>
      <c r="B28" s="33" t="s">
        <v>22</v>
      </c>
      <c r="C28" s="34">
        <v>145</v>
      </c>
      <c r="D28" s="35">
        <v>165</v>
      </c>
      <c r="E28" s="34">
        <v>0</v>
      </c>
      <c r="F28" s="34">
        <v>433</v>
      </c>
      <c r="G28" s="36">
        <v>204</v>
      </c>
      <c r="H28" s="36">
        <v>170</v>
      </c>
      <c r="I28" s="37">
        <f t="shared" si="0"/>
        <v>97535</v>
      </c>
      <c r="J28" s="38">
        <v>92.79</v>
      </c>
      <c r="K28" s="39">
        <v>82</v>
      </c>
      <c r="L28" s="40">
        <v>7421438</v>
      </c>
    </row>
    <row r="29" spans="1:12">
      <c r="A29" s="32">
        <v>22</v>
      </c>
      <c r="B29" s="33" t="s">
        <v>23</v>
      </c>
      <c r="C29" s="34">
        <v>117</v>
      </c>
      <c r="D29" s="35">
        <v>165</v>
      </c>
      <c r="E29" s="34">
        <v>0</v>
      </c>
      <c r="F29" s="34">
        <v>333</v>
      </c>
      <c r="G29" s="36">
        <v>204</v>
      </c>
      <c r="H29" s="36">
        <v>170</v>
      </c>
      <c r="I29" s="37">
        <f t="shared" si="0"/>
        <v>75915</v>
      </c>
      <c r="J29" s="38">
        <v>92.79</v>
      </c>
      <c r="K29" s="39">
        <v>82</v>
      </c>
      <c r="L29" s="40">
        <v>5776372</v>
      </c>
    </row>
    <row r="30" spans="1:12">
      <c r="A30" s="32">
        <v>23</v>
      </c>
      <c r="B30" s="33" t="s">
        <v>24</v>
      </c>
      <c r="C30" s="34">
        <v>70</v>
      </c>
      <c r="D30" s="35">
        <v>165</v>
      </c>
      <c r="E30" s="34">
        <v>0</v>
      </c>
      <c r="F30" s="34">
        <v>462</v>
      </c>
      <c r="G30" s="36">
        <v>204</v>
      </c>
      <c r="H30" s="36">
        <v>170</v>
      </c>
      <c r="I30" s="37">
        <f t="shared" si="0"/>
        <v>90090</v>
      </c>
      <c r="J30" s="38">
        <v>92.79</v>
      </c>
      <c r="K30" s="39">
        <v>82</v>
      </c>
      <c r="L30" s="40">
        <v>6854948</v>
      </c>
    </row>
    <row r="31" spans="1:12">
      <c r="A31" s="32">
        <v>24</v>
      </c>
      <c r="B31" s="33" t="s">
        <v>25</v>
      </c>
      <c r="C31" s="34">
        <v>60</v>
      </c>
      <c r="D31" s="35">
        <v>165</v>
      </c>
      <c r="E31" s="34">
        <v>0</v>
      </c>
      <c r="F31" s="34">
        <v>261</v>
      </c>
      <c r="G31" s="36">
        <v>204</v>
      </c>
      <c r="H31" s="36">
        <v>170</v>
      </c>
      <c r="I31" s="37">
        <f t="shared" si="0"/>
        <v>54270</v>
      </c>
      <c r="J31" s="38">
        <v>92.79</v>
      </c>
      <c r="K31" s="39">
        <v>82</v>
      </c>
      <c r="L31" s="40">
        <v>4129404</v>
      </c>
    </row>
    <row r="32" spans="1:12">
      <c r="A32" s="32">
        <v>25</v>
      </c>
      <c r="B32" s="33" t="s">
        <v>26</v>
      </c>
      <c r="C32" s="34">
        <v>135</v>
      </c>
      <c r="D32" s="35">
        <v>165</v>
      </c>
      <c r="E32" s="34">
        <v>5</v>
      </c>
      <c r="F32" s="34">
        <v>448</v>
      </c>
      <c r="G32" s="36">
        <v>204</v>
      </c>
      <c r="H32" s="36">
        <v>170</v>
      </c>
      <c r="I32" s="37">
        <f t="shared" si="0"/>
        <v>99455</v>
      </c>
      <c r="J32" s="38">
        <v>92.79</v>
      </c>
      <c r="K32" s="39">
        <v>82</v>
      </c>
      <c r="L32" s="40">
        <v>7567531</v>
      </c>
    </row>
    <row r="33" spans="1:12">
      <c r="A33" s="32">
        <v>26</v>
      </c>
      <c r="B33" s="33" t="s">
        <v>27</v>
      </c>
      <c r="C33" s="34">
        <v>43</v>
      </c>
      <c r="D33" s="35">
        <v>165</v>
      </c>
      <c r="E33" s="34">
        <v>0</v>
      </c>
      <c r="F33" s="34">
        <v>200</v>
      </c>
      <c r="G33" s="36">
        <v>204</v>
      </c>
      <c r="H33" s="36">
        <v>170</v>
      </c>
      <c r="I33" s="37">
        <f t="shared" si="0"/>
        <v>41095</v>
      </c>
      <c r="J33" s="38">
        <v>92.79</v>
      </c>
      <c r="K33" s="39">
        <v>82</v>
      </c>
      <c r="L33" s="40">
        <v>3126919</v>
      </c>
    </row>
    <row r="34" spans="1:12">
      <c r="A34" s="32">
        <v>27</v>
      </c>
      <c r="B34" s="33" t="s">
        <v>28</v>
      </c>
      <c r="C34" s="34">
        <v>53</v>
      </c>
      <c r="D34" s="35">
        <v>165</v>
      </c>
      <c r="E34" s="34">
        <v>15</v>
      </c>
      <c r="F34" s="34">
        <v>200</v>
      </c>
      <c r="G34" s="36">
        <v>204</v>
      </c>
      <c r="H34" s="36">
        <v>170</v>
      </c>
      <c r="I34" s="37">
        <f t="shared" si="0"/>
        <v>45805</v>
      </c>
      <c r="J34" s="38">
        <v>92.79</v>
      </c>
      <c r="K34" s="39">
        <v>82</v>
      </c>
      <c r="L34" s="40">
        <v>3485302</v>
      </c>
    </row>
    <row r="35" spans="1:12">
      <c r="A35" s="32">
        <v>28</v>
      </c>
      <c r="B35" s="33" t="s">
        <v>29</v>
      </c>
      <c r="C35" s="34">
        <v>87</v>
      </c>
      <c r="D35" s="35">
        <v>165</v>
      </c>
      <c r="E35" s="34">
        <v>0</v>
      </c>
      <c r="F35" s="34">
        <v>239</v>
      </c>
      <c r="G35" s="36">
        <v>204</v>
      </c>
      <c r="H35" s="36">
        <v>170</v>
      </c>
      <c r="I35" s="37">
        <f t="shared" si="0"/>
        <v>54985</v>
      </c>
      <c r="J35" s="38">
        <v>92.79</v>
      </c>
      <c r="K35" s="39">
        <v>82</v>
      </c>
      <c r="L35" s="40">
        <v>4183809</v>
      </c>
    </row>
    <row r="36" spans="1:12">
      <c r="A36" s="32">
        <v>29</v>
      </c>
      <c r="B36" s="33" t="s">
        <v>30</v>
      </c>
      <c r="C36" s="34">
        <v>960</v>
      </c>
      <c r="D36" s="35">
        <v>165</v>
      </c>
      <c r="E36" s="34">
        <v>0</v>
      </c>
      <c r="F36" s="34">
        <v>3477</v>
      </c>
      <c r="G36" s="36">
        <v>204</v>
      </c>
      <c r="H36" s="36">
        <v>170</v>
      </c>
      <c r="I36" s="37">
        <f t="shared" si="0"/>
        <v>749490</v>
      </c>
      <c r="J36" s="38">
        <v>92.79</v>
      </c>
      <c r="K36" s="39">
        <v>82</v>
      </c>
      <c r="L36" s="40">
        <v>57028694</v>
      </c>
    </row>
    <row r="37" spans="1:12">
      <c r="A37" s="32">
        <v>30</v>
      </c>
      <c r="B37" s="33" t="s">
        <v>31</v>
      </c>
      <c r="C37" s="34">
        <v>5047</v>
      </c>
      <c r="D37" s="35">
        <v>165</v>
      </c>
      <c r="E37" s="34">
        <v>0</v>
      </c>
      <c r="F37" s="34">
        <v>17584</v>
      </c>
      <c r="G37" s="36">
        <v>204</v>
      </c>
      <c r="H37" s="36">
        <v>170</v>
      </c>
      <c r="I37" s="37">
        <f t="shared" si="0"/>
        <v>3822035</v>
      </c>
      <c r="J37" s="38">
        <v>92.79</v>
      </c>
      <c r="K37" s="39">
        <v>82</v>
      </c>
      <c r="L37" s="40">
        <v>290818643</v>
      </c>
    </row>
    <row r="38" spans="1:12">
      <c r="A38" s="32">
        <v>31</v>
      </c>
      <c r="B38" s="33" t="s">
        <v>32</v>
      </c>
      <c r="C38" s="34">
        <v>404</v>
      </c>
      <c r="D38" s="35">
        <v>165</v>
      </c>
      <c r="E38" s="34">
        <v>0</v>
      </c>
      <c r="F38" s="34">
        <v>1325</v>
      </c>
      <c r="G38" s="36">
        <v>204</v>
      </c>
      <c r="H38" s="36">
        <v>170</v>
      </c>
      <c r="I38" s="37">
        <f t="shared" si="0"/>
        <v>291910</v>
      </c>
      <c r="J38" s="38">
        <v>92.79</v>
      </c>
      <c r="K38" s="39">
        <v>82</v>
      </c>
      <c r="L38" s="40">
        <v>22211432</v>
      </c>
    </row>
    <row r="39" spans="1:12">
      <c r="A39" s="32">
        <v>32</v>
      </c>
      <c r="B39" s="33" t="s">
        <v>33</v>
      </c>
      <c r="C39" s="34">
        <v>176</v>
      </c>
      <c r="D39" s="35">
        <v>165</v>
      </c>
      <c r="E39" s="34">
        <v>0</v>
      </c>
      <c r="F39" s="34">
        <v>534</v>
      </c>
      <c r="G39" s="36">
        <v>204</v>
      </c>
      <c r="H39" s="36">
        <v>170</v>
      </c>
      <c r="I39" s="37">
        <f t="shared" si="0"/>
        <v>119820</v>
      </c>
      <c r="J39" s="38">
        <v>92.79</v>
      </c>
      <c r="K39" s="39">
        <v>82</v>
      </c>
      <c r="L39" s="40">
        <v>9117104</v>
      </c>
    </row>
    <row r="40" spans="1:12">
      <c r="A40" s="32">
        <v>33</v>
      </c>
      <c r="B40" s="33" t="s">
        <v>34</v>
      </c>
      <c r="C40" s="34">
        <v>151</v>
      </c>
      <c r="D40" s="35">
        <v>165</v>
      </c>
      <c r="E40" s="34">
        <v>0</v>
      </c>
      <c r="F40" s="34">
        <v>558</v>
      </c>
      <c r="G40" s="36">
        <v>204</v>
      </c>
      <c r="H40" s="36">
        <v>170</v>
      </c>
      <c r="I40" s="37">
        <f t="shared" si="0"/>
        <v>119775</v>
      </c>
      <c r="J40" s="38">
        <v>92.79</v>
      </c>
      <c r="K40" s="39">
        <v>82</v>
      </c>
      <c r="L40" s="40">
        <v>9113680</v>
      </c>
    </row>
    <row r="41" spans="1:12">
      <c r="A41" s="41"/>
      <c r="B41" s="41" t="s">
        <v>35</v>
      </c>
      <c r="C41" s="42">
        <f>SUM(C8:C40)</f>
        <v>9772</v>
      </c>
      <c r="D41" s="43">
        <v>165</v>
      </c>
      <c r="E41" s="42">
        <f>SUM(E8:E40)</f>
        <v>71</v>
      </c>
      <c r="F41" s="42">
        <f>SUM(F8:F40)</f>
        <v>34243</v>
      </c>
      <c r="G41" s="44">
        <v>204</v>
      </c>
      <c r="H41" s="44">
        <v>170</v>
      </c>
      <c r="I41" s="45">
        <f>SUM(I8:I40)</f>
        <v>7448174</v>
      </c>
      <c r="J41" s="46">
        <v>92.79</v>
      </c>
      <c r="K41" s="47">
        <v>82</v>
      </c>
      <c r="L41" s="45">
        <f t="shared" ref="L41" si="1">L8+L9+L10+L11+L12+L13+L14+L15+L16+L17+L18+L19+L20+L21+L22+L23+L24+L25+L26+L27+L28+L29+L30+L31+L32+L33+L34+L35+L36+L37+L38+L39+L40</f>
        <v>566731561</v>
      </c>
    </row>
  </sheetData>
  <mergeCells count="11">
    <mergeCell ref="K5:K6"/>
    <mergeCell ref="L5:L6"/>
    <mergeCell ref="B2:L3"/>
    <mergeCell ref="A5:A6"/>
    <mergeCell ref="B5:B6"/>
    <mergeCell ref="I5:I6"/>
    <mergeCell ref="J5:J6"/>
    <mergeCell ref="C5:C6"/>
    <mergeCell ref="D5:D6"/>
    <mergeCell ref="E5:F5"/>
    <mergeCell ref="G5:H5"/>
  </mergeCells>
  <pageMargins left="0.19685039370078741" right="0.19685039370078741" top="0.36" bottom="0.19685039370078741" header="0" footer="0"/>
  <pageSetup paperSize="9" scale="5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1"/>
  <sheetViews>
    <sheetView topLeftCell="A7" zoomScaleNormal="100" workbookViewId="0">
      <selection activeCell="L37" sqref="L37"/>
    </sheetView>
  </sheetViews>
  <sheetFormatPr defaultRowHeight="12.75"/>
  <cols>
    <col min="1" max="1" width="7" style="1" customWidth="1"/>
    <col min="2" max="2" width="27.85546875" style="1" customWidth="1"/>
    <col min="3" max="3" width="22.28515625" style="1" customWidth="1"/>
    <col min="4" max="4" width="18.28515625" style="1" customWidth="1"/>
    <col min="5" max="6" width="22" style="1" customWidth="1"/>
    <col min="7" max="8" width="19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8.7109375" style="1" customWidth="1"/>
    <col min="13" max="16384" width="9.140625" style="1"/>
  </cols>
  <sheetData>
    <row r="2" spans="1:12" ht="15.75" customHeight="1">
      <c r="B2" s="23" t="s">
        <v>36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6" customHeight="1">
      <c r="J4" s="21"/>
      <c r="K4" s="21"/>
      <c r="L4" s="21"/>
    </row>
    <row r="5" spans="1:12" ht="97.5" customHeight="1">
      <c r="A5" s="22" t="s">
        <v>0</v>
      </c>
      <c r="B5" s="22" t="s">
        <v>1</v>
      </c>
      <c r="C5" s="22" t="s">
        <v>48</v>
      </c>
      <c r="D5" s="22" t="s">
        <v>38</v>
      </c>
      <c r="E5" s="22" t="s">
        <v>49</v>
      </c>
      <c r="F5" s="22"/>
      <c r="G5" s="22" t="s">
        <v>45</v>
      </c>
      <c r="H5" s="22"/>
      <c r="I5" s="22" t="s">
        <v>46</v>
      </c>
      <c r="J5" s="24" t="s">
        <v>37</v>
      </c>
      <c r="K5" s="22" t="s">
        <v>47</v>
      </c>
      <c r="L5" s="22" t="s">
        <v>51</v>
      </c>
    </row>
    <row r="6" spans="1:12" ht="119.25" customHeight="1">
      <c r="A6" s="22"/>
      <c r="B6" s="22"/>
      <c r="C6" s="22"/>
      <c r="D6" s="22"/>
      <c r="E6" s="2" t="s">
        <v>40</v>
      </c>
      <c r="F6" s="2" t="s">
        <v>39</v>
      </c>
      <c r="G6" s="3" t="s">
        <v>42</v>
      </c>
      <c r="H6" s="2" t="s">
        <v>41</v>
      </c>
      <c r="I6" s="22"/>
      <c r="J6" s="24"/>
      <c r="K6" s="22"/>
      <c r="L6" s="22"/>
    </row>
    <row r="7" spans="1:12" ht="19.5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 t="s">
        <v>43</v>
      </c>
      <c r="J7" s="20">
        <v>10</v>
      </c>
      <c r="K7" s="20">
        <v>11</v>
      </c>
      <c r="L7" s="20" t="s">
        <v>44</v>
      </c>
    </row>
    <row r="8" spans="1:12">
      <c r="A8" s="4">
        <v>1</v>
      </c>
      <c r="B8" s="5" t="s">
        <v>2</v>
      </c>
      <c r="C8" s="6">
        <v>60</v>
      </c>
      <c r="D8" s="7">
        <v>165</v>
      </c>
      <c r="E8" s="6">
        <v>0</v>
      </c>
      <c r="F8" s="6">
        <v>320</v>
      </c>
      <c r="G8" s="8">
        <v>204</v>
      </c>
      <c r="H8" s="8">
        <v>170</v>
      </c>
      <c r="I8" s="9">
        <f>(C8*D8)+((E8*G8)+(F8*H8))</f>
        <v>64300</v>
      </c>
      <c r="J8" s="10">
        <v>91.31</v>
      </c>
      <c r="K8" s="11">
        <v>78</v>
      </c>
      <c r="L8" s="12">
        <v>4579446</v>
      </c>
    </row>
    <row r="9" spans="1:12">
      <c r="A9" s="4">
        <v>2</v>
      </c>
      <c r="B9" s="5" t="s">
        <v>3</v>
      </c>
      <c r="C9" s="6">
        <v>21</v>
      </c>
      <c r="D9" s="7">
        <v>165</v>
      </c>
      <c r="E9" s="6">
        <v>0</v>
      </c>
      <c r="F9" s="6">
        <v>156</v>
      </c>
      <c r="G9" s="8">
        <v>204</v>
      </c>
      <c r="H9" s="8">
        <v>170</v>
      </c>
      <c r="I9" s="9">
        <f t="shared" ref="I9:I40" si="0">(C9*D9)+((E9*G9)+(F9*H9))</f>
        <v>29985</v>
      </c>
      <c r="J9" s="10">
        <v>91.31</v>
      </c>
      <c r="K9" s="11">
        <v>78</v>
      </c>
      <c r="L9" s="12">
        <v>2135532</v>
      </c>
    </row>
    <row r="10" spans="1:12">
      <c r="A10" s="4">
        <v>3</v>
      </c>
      <c r="B10" s="5" t="s">
        <v>4</v>
      </c>
      <c r="C10" s="6">
        <v>10</v>
      </c>
      <c r="D10" s="7">
        <v>165</v>
      </c>
      <c r="E10" s="6">
        <v>0</v>
      </c>
      <c r="F10" s="6">
        <v>201</v>
      </c>
      <c r="G10" s="8">
        <v>204</v>
      </c>
      <c r="H10" s="8">
        <v>170</v>
      </c>
      <c r="I10" s="9">
        <f t="shared" si="0"/>
        <v>35820</v>
      </c>
      <c r="J10" s="10">
        <v>91.31</v>
      </c>
      <c r="K10" s="11">
        <v>78</v>
      </c>
      <c r="L10" s="12">
        <v>2551100</v>
      </c>
    </row>
    <row r="11" spans="1:12">
      <c r="A11" s="4">
        <v>4</v>
      </c>
      <c r="B11" s="5" t="s">
        <v>5</v>
      </c>
      <c r="C11" s="6">
        <v>109</v>
      </c>
      <c r="D11" s="7">
        <v>165</v>
      </c>
      <c r="E11" s="6">
        <v>0</v>
      </c>
      <c r="F11" s="6">
        <v>348</v>
      </c>
      <c r="G11" s="8">
        <v>204</v>
      </c>
      <c r="H11" s="8">
        <v>170</v>
      </c>
      <c r="I11" s="9">
        <f t="shared" si="0"/>
        <v>77145</v>
      </c>
      <c r="J11" s="10">
        <v>91.31</v>
      </c>
      <c r="K11" s="11">
        <v>78</v>
      </c>
      <c r="L11" s="12">
        <v>5494267</v>
      </c>
    </row>
    <row r="12" spans="1:12">
      <c r="A12" s="4">
        <v>5</v>
      </c>
      <c r="B12" s="5" t="s">
        <v>6</v>
      </c>
      <c r="C12" s="6">
        <v>88</v>
      </c>
      <c r="D12" s="7">
        <v>165</v>
      </c>
      <c r="E12" s="6">
        <v>0</v>
      </c>
      <c r="F12" s="6">
        <v>283</v>
      </c>
      <c r="G12" s="8">
        <v>204</v>
      </c>
      <c r="H12" s="8">
        <v>170</v>
      </c>
      <c r="I12" s="9">
        <f t="shared" si="0"/>
        <v>62630</v>
      </c>
      <c r="J12" s="10">
        <v>91.31</v>
      </c>
      <c r="K12" s="11">
        <v>78</v>
      </c>
      <c r="L12" s="12">
        <v>4460509</v>
      </c>
    </row>
    <row r="13" spans="1:12">
      <c r="A13" s="4">
        <v>6</v>
      </c>
      <c r="B13" s="5" t="s">
        <v>7</v>
      </c>
      <c r="C13" s="6">
        <v>86</v>
      </c>
      <c r="D13" s="7">
        <v>165</v>
      </c>
      <c r="E13" s="6">
        <v>0</v>
      </c>
      <c r="F13" s="6">
        <v>294</v>
      </c>
      <c r="G13" s="8">
        <v>204</v>
      </c>
      <c r="H13" s="8">
        <v>170</v>
      </c>
      <c r="I13" s="9">
        <f t="shared" si="0"/>
        <v>64170</v>
      </c>
      <c r="J13" s="10">
        <v>91.31</v>
      </c>
      <c r="K13" s="11">
        <v>78</v>
      </c>
      <c r="L13" s="12">
        <v>4570187</v>
      </c>
    </row>
    <row r="14" spans="1:12">
      <c r="A14" s="4">
        <v>7</v>
      </c>
      <c r="B14" s="5" t="s">
        <v>8</v>
      </c>
      <c r="C14" s="6">
        <v>167</v>
      </c>
      <c r="D14" s="7">
        <v>165</v>
      </c>
      <c r="E14" s="6">
        <v>0</v>
      </c>
      <c r="F14" s="6">
        <v>620</v>
      </c>
      <c r="G14" s="8">
        <v>204</v>
      </c>
      <c r="H14" s="8">
        <v>170</v>
      </c>
      <c r="I14" s="9">
        <f t="shared" si="0"/>
        <v>132955</v>
      </c>
      <c r="J14" s="10">
        <v>91.31</v>
      </c>
      <c r="K14" s="11">
        <v>78</v>
      </c>
      <c r="L14" s="12">
        <v>9469055</v>
      </c>
    </row>
    <row r="15" spans="1:12">
      <c r="A15" s="4">
        <v>8</v>
      </c>
      <c r="B15" s="5" t="s">
        <v>9</v>
      </c>
      <c r="C15" s="6">
        <v>101</v>
      </c>
      <c r="D15" s="7">
        <v>165</v>
      </c>
      <c r="E15" s="6">
        <v>0</v>
      </c>
      <c r="F15" s="6">
        <v>288</v>
      </c>
      <c r="G15" s="8">
        <v>204</v>
      </c>
      <c r="H15" s="8">
        <v>170</v>
      </c>
      <c r="I15" s="9">
        <f t="shared" si="0"/>
        <v>65625</v>
      </c>
      <c r="J15" s="10">
        <v>91.31</v>
      </c>
      <c r="K15" s="11">
        <v>78</v>
      </c>
      <c r="L15" s="12">
        <v>4673813</v>
      </c>
    </row>
    <row r="16" spans="1:12">
      <c r="A16" s="4">
        <v>9</v>
      </c>
      <c r="B16" s="5" t="s">
        <v>10</v>
      </c>
      <c r="C16" s="6">
        <v>58</v>
      </c>
      <c r="D16" s="7">
        <v>165</v>
      </c>
      <c r="E16" s="6">
        <v>0</v>
      </c>
      <c r="F16" s="6">
        <v>175</v>
      </c>
      <c r="G16" s="8">
        <v>204</v>
      </c>
      <c r="H16" s="8">
        <v>170</v>
      </c>
      <c r="I16" s="9">
        <f t="shared" si="0"/>
        <v>39320</v>
      </c>
      <c r="J16" s="10">
        <v>91.31</v>
      </c>
      <c r="K16" s="11">
        <v>78</v>
      </c>
      <c r="L16" s="12">
        <v>2800370</v>
      </c>
    </row>
    <row r="17" spans="1:12">
      <c r="A17" s="4">
        <v>10</v>
      </c>
      <c r="B17" s="5" t="s">
        <v>11</v>
      </c>
      <c r="C17" s="6">
        <v>50</v>
      </c>
      <c r="D17" s="7">
        <v>165</v>
      </c>
      <c r="E17" s="6">
        <v>0</v>
      </c>
      <c r="F17" s="6">
        <v>210</v>
      </c>
      <c r="G17" s="8">
        <v>204</v>
      </c>
      <c r="H17" s="8">
        <v>170</v>
      </c>
      <c r="I17" s="9">
        <f t="shared" si="0"/>
        <v>43950</v>
      </c>
      <c r="J17" s="10">
        <v>91.31</v>
      </c>
      <c r="K17" s="11">
        <v>78</v>
      </c>
      <c r="L17" s="12">
        <v>3130119</v>
      </c>
    </row>
    <row r="18" spans="1:12">
      <c r="A18" s="4">
        <v>11</v>
      </c>
      <c r="B18" s="5" t="s">
        <v>12</v>
      </c>
      <c r="C18" s="6">
        <f>323+54</f>
        <v>377</v>
      </c>
      <c r="D18" s="7">
        <v>165</v>
      </c>
      <c r="E18" s="6">
        <v>0</v>
      </c>
      <c r="F18" s="6">
        <f>1021+194</f>
        <v>1215</v>
      </c>
      <c r="G18" s="8">
        <v>204</v>
      </c>
      <c r="H18" s="8">
        <v>170</v>
      </c>
      <c r="I18" s="9">
        <f t="shared" si="0"/>
        <v>268755</v>
      </c>
      <c r="J18" s="10">
        <v>91.31</v>
      </c>
      <c r="K18" s="11">
        <v>78</v>
      </c>
      <c r="L18" s="12">
        <v>19140731</v>
      </c>
    </row>
    <row r="19" spans="1:12">
      <c r="A19" s="4">
        <v>12</v>
      </c>
      <c r="B19" s="5" t="s">
        <v>13</v>
      </c>
      <c r="C19" s="6">
        <v>109</v>
      </c>
      <c r="D19" s="7">
        <v>165</v>
      </c>
      <c r="E19" s="6">
        <v>0</v>
      </c>
      <c r="F19" s="6">
        <v>420</v>
      </c>
      <c r="G19" s="8">
        <v>204</v>
      </c>
      <c r="H19" s="8">
        <v>170</v>
      </c>
      <c r="I19" s="9">
        <f t="shared" si="0"/>
        <v>89385</v>
      </c>
      <c r="J19" s="10">
        <v>91.31</v>
      </c>
      <c r="K19" s="11">
        <v>78</v>
      </c>
      <c r="L19" s="12">
        <v>6366000</v>
      </c>
    </row>
    <row r="20" spans="1:12">
      <c r="A20" s="4">
        <v>13</v>
      </c>
      <c r="B20" s="5" t="s">
        <v>14</v>
      </c>
      <c r="C20" s="6">
        <v>50</v>
      </c>
      <c r="D20" s="7">
        <v>165</v>
      </c>
      <c r="E20" s="6">
        <v>0</v>
      </c>
      <c r="F20" s="6">
        <v>199</v>
      </c>
      <c r="G20" s="8">
        <v>204</v>
      </c>
      <c r="H20" s="8">
        <v>170</v>
      </c>
      <c r="I20" s="9">
        <f t="shared" si="0"/>
        <v>42080</v>
      </c>
      <c r="J20" s="10">
        <v>91.31</v>
      </c>
      <c r="K20" s="11">
        <v>78</v>
      </c>
      <c r="L20" s="12">
        <v>2996938</v>
      </c>
    </row>
    <row r="21" spans="1:12">
      <c r="A21" s="4">
        <v>14</v>
      </c>
      <c r="B21" s="5" t="s">
        <v>15</v>
      </c>
      <c r="C21" s="6">
        <v>90</v>
      </c>
      <c r="D21" s="7">
        <v>165</v>
      </c>
      <c r="E21" s="6">
        <v>0</v>
      </c>
      <c r="F21" s="6">
        <v>272</v>
      </c>
      <c r="G21" s="8">
        <v>204</v>
      </c>
      <c r="H21" s="8">
        <v>170</v>
      </c>
      <c r="I21" s="9">
        <f t="shared" si="0"/>
        <v>61090</v>
      </c>
      <c r="J21" s="10">
        <v>91.31</v>
      </c>
      <c r="K21" s="11">
        <v>78</v>
      </c>
      <c r="L21" s="12">
        <v>4350830</v>
      </c>
    </row>
    <row r="22" spans="1:12">
      <c r="A22" s="4">
        <v>15</v>
      </c>
      <c r="B22" s="5" t="s">
        <v>16</v>
      </c>
      <c r="C22" s="6">
        <v>95</v>
      </c>
      <c r="D22" s="7">
        <v>165</v>
      </c>
      <c r="E22" s="6">
        <v>0</v>
      </c>
      <c r="F22" s="6">
        <v>394</v>
      </c>
      <c r="G22" s="8">
        <v>204</v>
      </c>
      <c r="H22" s="8">
        <v>170</v>
      </c>
      <c r="I22" s="9">
        <f t="shared" si="0"/>
        <v>82655</v>
      </c>
      <c r="J22" s="10">
        <v>91.31</v>
      </c>
      <c r="K22" s="11">
        <v>78</v>
      </c>
      <c r="L22" s="12">
        <v>5886689</v>
      </c>
    </row>
    <row r="23" spans="1:12">
      <c r="A23" s="4">
        <v>16</v>
      </c>
      <c r="B23" s="5" t="s">
        <v>17</v>
      </c>
      <c r="C23" s="6">
        <v>262</v>
      </c>
      <c r="D23" s="7">
        <v>165</v>
      </c>
      <c r="E23" s="6">
        <v>0</v>
      </c>
      <c r="F23" s="6">
        <v>742</v>
      </c>
      <c r="G23" s="8">
        <v>204</v>
      </c>
      <c r="H23" s="8">
        <v>170</v>
      </c>
      <c r="I23" s="9">
        <f t="shared" si="0"/>
        <v>169370</v>
      </c>
      <c r="J23" s="10">
        <v>91.31</v>
      </c>
      <c r="K23" s="11">
        <v>78</v>
      </c>
      <c r="L23" s="12">
        <v>12062531</v>
      </c>
    </row>
    <row r="24" spans="1:12">
      <c r="A24" s="4">
        <v>17</v>
      </c>
      <c r="B24" s="5" t="s">
        <v>18</v>
      </c>
      <c r="C24" s="6">
        <v>254</v>
      </c>
      <c r="D24" s="7">
        <v>165</v>
      </c>
      <c r="E24" s="6">
        <v>0</v>
      </c>
      <c r="F24" s="6">
        <v>781</v>
      </c>
      <c r="G24" s="8">
        <v>204</v>
      </c>
      <c r="H24" s="8">
        <v>170</v>
      </c>
      <c r="I24" s="9">
        <f t="shared" si="0"/>
        <v>174680</v>
      </c>
      <c r="J24" s="10">
        <v>91.31</v>
      </c>
      <c r="K24" s="11">
        <v>78</v>
      </c>
      <c r="L24" s="12">
        <v>12440710</v>
      </c>
    </row>
    <row r="25" spans="1:12">
      <c r="A25" s="4">
        <v>18</v>
      </c>
      <c r="B25" s="5" t="s">
        <v>19</v>
      </c>
      <c r="C25" s="6">
        <v>89</v>
      </c>
      <c r="D25" s="7">
        <v>165</v>
      </c>
      <c r="E25" s="6">
        <v>0</v>
      </c>
      <c r="F25" s="6">
        <v>361</v>
      </c>
      <c r="G25" s="8">
        <v>204</v>
      </c>
      <c r="H25" s="8">
        <v>170</v>
      </c>
      <c r="I25" s="9">
        <f t="shared" si="0"/>
        <v>76055</v>
      </c>
      <c r="J25" s="10">
        <v>91.31</v>
      </c>
      <c r="K25" s="11">
        <v>78</v>
      </c>
      <c r="L25" s="12">
        <v>5416637</v>
      </c>
    </row>
    <row r="26" spans="1:12">
      <c r="A26" s="4">
        <v>19</v>
      </c>
      <c r="B26" s="5" t="s">
        <v>20</v>
      </c>
      <c r="C26" s="6">
        <v>131</v>
      </c>
      <c r="D26" s="7">
        <v>165</v>
      </c>
      <c r="E26" s="6">
        <v>51</v>
      </c>
      <c r="F26" s="6">
        <v>363</v>
      </c>
      <c r="G26" s="8">
        <v>204</v>
      </c>
      <c r="H26" s="8">
        <v>170</v>
      </c>
      <c r="I26" s="9">
        <f t="shared" si="0"/>
        <v>93729</v>
      </c>
      <c r="J26" s="10">
        <v>91.31</v>
      </c>
      <c r="K26" s="11">
        <v>78</v>
      </c>
      <c r="L26" s="12">
        <v>6675379</v>
      </c>
    </row>
    <row r="27" spans="1:12">
      <c r="A27" s="4">
        <v>20</v>
      </c>
      <c r="B27" s="5" t="s">
        <v>21</v>
      </c>
      <c r="C27" s="6">
        <v>117</v>
      </c>
      <c r="D27" s="7">
        <v>165</v>
      </c>
      <c r="E27" s="6">
        <v>0</v>
      </c>
      <c r="F27" s="6">
        <v>547</v>
      </c>
      <c r="G27" s="8">
        <v>204</v>
      </c>
      <c r="H27" s="8">
        <v>170</v>
      </c>
      <c r="I27" s="9">
        <f t="shared" si="0"/>
        <v>112295</v>
      </c>
      <c r="J27" s="10">
        <v>91.31</v>
      </c>
      <c r="K27" s="11">
        <v>78</v>
      </c>
      <c r="L27" s="12">
        <v>7997650</v>
      </c>
    </row>
    <row r="28" spans="1:12">
      <c r="A28" s="4">
        <v>21</v>
      </c>
      <c r="B28" s="5" t="s">
        <v>22</v>
      </c>
      <c r="C28" s="6">
        <v>145</v>
      </c>
      <c r="D28" s="7">
        <v>165</v>
      </c>
      <c r="E28" s="6">
        <v>0</v>
      </c>
      <c r="F28" s="6">
        <v>433</v>
      </c>
      <c r="G28" s="8">
        <v>204</v>
      </c>
      <c r="H28" s="8">
        <v>170</v>
      </c>
      <c r="I28" s="9">
        <f t="shared" si="0"/>
        <v>97535</v>
      </c>
      <c r="J28" s="10">
        <v>91.31</v>
      </c>
      <c r="K28" s="11">
        <v>78</v>
      </c>
      <c r="L28" s="12">
        <v>6946443</v>
      </c>
    </row>
    <row r="29" spans="1:12">
      <c r="A29" s="4">
        <v>22</v>
      </c>
      <c r="B29" s="5" t="s">
        <v>23</v>
      </c>
      <c r="C29" s="6">
        <v>117</v>
      </c>
      <c r="D29" s="7">
        <v>165</v>
      </c>
      <c r="E29" s="6">
        <v>0</v>
      </c>
      <c r="F29" s="6">
        <v>333</v>
      </c>
      <c r="G29" s="8">
        <v>204</v>
      </c>
      <c r="H29" s="8">
        <v>170</v>
      </c>
      <c r="I29" s="9">
        <f t="shared" si="0"/>
        <v>75915</v>
      </c>
      <c r="J29" s="10">
        <v>91.31</v>
      </c>
      <c r="K29" s="11">
        <v>78</v>
      </c>
      <c r="L29" s="12">
        <v>5406666</v>
      </c>
    </row>
    <row r="30" spans="1:12">
      <c r="A30" s="4">
        <v>23</v>
      </c>
      <c r="B30" s="5" t="s">
        <v>24</v>
      </c>
      <c r="C30" s="6">
        <v>70</v>
      </c>
      <c r="D30" s="7">
        <v>165</v>
      </c>
      <c r="E30" s="6">
        <v>0</v>
      </c>
      <c r="F30" s="6">
        <v>462</v>
      </c>
      <c r="G30" s="8">
        <v>204</v>
      </c>
      <c r="H30" s="8">
        <v>170</v>
      </c>
      <c r="I30" s="9">
        <f t="shared" si="0"/>
        <v>90090</v>
      </c>
      <c r="J30" s="10">
        <v>91.31</v>
      </c>
      <c r="K30" s="11">
        <v>78</v>
      </c>
      <c r="L30" s="12">
        <v>6416210</v>
      </c>
    </row>
    <row r="31" spans="1:12">
      <c r="A31" s="4">
        <v>24</v>
      </c>
      <c r="B31" s="5" t="s">
        <v>25</v>
      </c>
      <c r="C31" s="6">
        <v>60</v>
      </c>
      <c r="D31" s="7">
        <v>165</v>
      </c>
      <c r="E31" s="6">
        <v>0</v>
      </c>
      <c r="F31" s="6">
        <v>261</v>
      </c>
      <c r="G31" s="8">
        <v>204</v>
      </c>
      <c r="H31" s="8">
        <v>170</v>
      </c>
      <c r="I31" s="9">
        <f t="shared" si="0"/>
        <v>54270</v>
      </c>
      <c r="J31" s="10">
        <v>91.31</v>
      </c>
      <c r="K31" s="11">
        <v>78</v>
      </c>
      <c r="L31" s="12">
        <v>3865109</v>
      </c>
    </row>
    <row r="32" spans="1:12">
      <c r="A32" s="4">
        <v>25</v>
      </c>
      <c r="B32" s="5" t="s">
        <v>26</v>
      </c>
      <c r="C32" s="6">
        <v>135</v>
      </c>
      <c r="D32" s="7">
        <v>165</v>
      </c>
      <c r="E32" s="6">
        <v>5</v>
      </c>
      <c r="F32" s="6">
        <v>448</v>
      </c>
      <c r="G32" s="8">
        <v>204</v>
      </c>
      <c r="H32" s="8">
        <v>170</v>
      </c>
      <c r="I32" s="9">
        <f t="shared" si="0"/>
        <v>99455</v>
      </c>
      <c r="J32" s="10">
        <v>91.31</v>
      </c>
      <c r="K32" s="11">
        <v>78</v>
      </c>
      <c r="L32" s="12">
        <v>7083185</v>
      </c>
    </row>
    <row r="33" spans="1:12">
      <c r="A33" s="4">
        <v>26</v>
      </c>
      <c r="B33" s="5" t="s">
        <v>27</v>
      </c>
      <c r="C33" s="6">
        <v>43</v>
      </c>
      <c r="D33" s="7">
        <v>165</v>
      </c>
      <c r="E33" s="6">
        <v>0</v>
      </c>
      <c r="F33" s="6">
        <v>200</v>
      </c>
      <c r="G33" s="8">
        <v>204</v>
      </c>
      <c r="H33" s="8">
        <v>170</v>
      </c>
      <c r="I33" s="9">
        <f t="shared" si="0"/>
        <v>41095</v>
      </c>
      <c r="J33" s="10">
        <v>91.31</v>
      </c>
      <c r="K33" s="11">
        <v>78</v>
      </c>
      <c r="L33" s="12">
        <v>2926786</v>
      </c>
    </row>
    <row r="34" spans="1:12">
      <c r="A34" s="4">
        <v>27</v>
      </c>
      <c r="B34" s="5" t="s">
        <v>28</v>
      </c>
      <c r="C34" s="6">
        <v>53</v>
      </c>
      <c r="D34" s="7">
        <v>165</v>
      </c>
      <c r="E34" s="6">
        <v>15</v>
      </c>
      <c r="F34" s="6">
        <v>200</v>
      </c>
      <c r="G34" s="8">
        <v>204</v>
      </c>
      <c r="H34" s="8">
        <v>170</v>
      </c>
      <c r="I34" s="9">
        <f t="shared" si="0"/>
        <v>45805</v>
      </c>
      <c r="J34" s="10">
        <v>91.31</v>
      </c>
      <c r="K34" s="11">
        <v>78</v>
      </c>
      <c r="L34" s="12">
        <v>3262232</v>
      </c>
    </row>
    <row r="35" spans="1:12">
      <c r="A35" s="4">
        <v>28</v>
      </c>
      <c r="B35" s="5" t="s">
        <v>29</v>
      </c>
      <c r="C35" s="6">
        <v>87</v>
      </c>
      <c r="D35" s="7">
        <v>165</v>
      </c>
      <c r="E35" s="6">
        <v>0</v>
      </c>
      <c r="F35" s="6">
        <v>239</v>
      </c>
      <c r="G35" s="8">
        <v>204</v>
      </c>
      <c r="H35" s="8">
        <v>170</v>
      </c>
      <c r="I35" s="9">
        <f t="shared" si="0"/>
        <v>54985</v>
      </c>
      <c r="J35" s="10">
        <v>91.31</v>
      </c>
      <c r="K35" s="11">
        <v>78</v>
      </c>
      <c r="L35" s="12">
        <v>3916032</v>
      </c>
    </row>
    <row r="36" spans="1:12">
      <c r="A36" s="4">
        <v>29</v>
      </c>
      <c r="B36" s="5" t="s">
        <v>30</v>
      </c>
      <c r="C36" s="6">
        <v>960</v>
      </c>
      <c r="D36" s="7">
        <v>165</v>
      </c>
      <c r="E36" s="6">
        <v>0</v>
      </c>
      <c r="F36" s="6">
        <v>3477</v>
      </c>
      <c r="G36" s="8">
        <v>204</v>
      </c>
      <c r="H36" s="8">
        <v>170</v>
      </c>
      <c r="I36" s="9">
        <f t="shared" si="0"/>
        <v>749490</v>
      </c>
      <c r="J36" s="10">
        <v>91.31</v>
      </c>
      <c r="K36" s="11">
        <v>78</v>
      </c>
      <c r="L36" s="12">
        <v>53378678</v>
      </c>
    </row>
    <row r="37" spans="1:12">
      <c r="A37" s="4">
        <v>30</v>
      </c>
      <c r="B37" s="5" t="s">
        <v>31</v>
      </c>
      <c r="C37" s="6">
        <v>5047</v>
      </c>
      <c r="D37" s="7">
        <v>165</v>
      </c>
      <c r="E37" s="6">
        <v>0</v>
      </c>
      <c r="F37" s="6">
        <v>17584</v>
      </c>
      <c r="G37" s="8">
        <v>204</v>
      </c>
      <c r="H37" s="8">
        <v>170</v>
      </c>
      <c r="I37" s="9">
        <f t="shared" si="0"/>
        <v>3822035</v>
      </c>
      <c r="J37" s="10">
        <v>91.31</v>
      </c>
      <c r="K37" s="11">
        <v>78</v>
      </c>
      <c r="L37" s="12">
        <v>272370229</v>
      </c>
    </row>
    <row r="38" spans="1:12">
      <c r="A38" s="4">
        <v>31</v>
      </c>
      <c r="B38" s="5" t="s">
        <v>32</v>
      </c>
      <c r="C38" s="6">
        <v>404</v>
      </c>
      <c r="D38" s="7">
        <v>165</v>
      </c>
      <c r="E38" s="6">
        <v>0</v>
      </c>
      <c r="F38" s="6">
        <v>1325</v>
      </c>
      <c r="G38" s="8">
        <v>204</v>
      </c>
      <c r="H38" s="8">
        <v>170</v>
      </c>
      <c r="I38" s="9">
        <f t="shared" si="0"/>
        <v>291910</v>
      </c>
      <c r="J38" s="10">
        <v>91.31</v>
      </c>
      <c r="K38" s="11">
        <v>78</v>
      </c>
      <c r="L38" s="12">
        <v>20789830</v>
      </c>
    </row>
    <row r="39" spans="1:12">
      <c r="A39" s="4">
        <v>32</v>
      </c>
      <c r="B39" s="5" t="s">
        <v>33</v>
      </c>
      <c r="C39" s="6">
        <v>176</v>
      </c>
      <c r="D39" s="7">
        <v>165</v>
      </c>
      <c r="E39" s="6">
        <v>0</v>
      </c>
      <c r="F39" s="6">
        <v>534</v>
      </c>
      <c r="G39" s="8">
        <v>204</v>
      </c>
      <c r="H39" s="8">
        <v>170</v>
      </c>
      <c r="I39" s="9">
        <f t="shared" si="0"/>
        <v>119820</v>
      </c>
      <c r="J39" s="10">
        <v>91.31</v>
      </c>
      <c r="K39" s="11">
        <v>78</v>
      </c>
      <c r="L39" s="12">
        <v>8533580</v>
      </c>
    </row>
    <row r="40" spans="1:12">
      <c r="A40" s="4">
        <v>33</v>
      </c>
      <c r="B40" s="5" t="s">
        <v>34</v>
      </c>
      <c r="C40" s="6">
        <v>151</v>
      </c>
      <c r="D40" s="7">
        <v>165</v>
      </c>
      <c r="E40" s="6">
        <v>0</v>
      </c>
      <c r="F40" s="6">
        <v>558</v>
      </c>
      <c r="G40" s="8">
        <v>204</v>
      </c>
      <c r="H40" s="8">
        <v>170</v>
      </c>
      <c r="I40" s="9">
        <f t="shared" si="0"/>
        <v>119775</v>
      </c>
      <c r="J40" s="10">
        <v>91.31</v>
      </c>
      <c r="K40" s="11">
        <v>78</v>
      </c>
      <c r="L40" s="12">
        <v>8530376</v>
      </c>
    </row>
    <row r="41" spans="1:12">
      <c r="A41" s="13"/>
      <c r="B41" s="13" t="s">
        <v>35</v>
      </c>
      <c r="C41" s="14">
        <f>SUM(C8:C40)</f>
        <v>9772</v>
      </c>
      <c r="D41" s="15">
        <v>165</v>
      </c>
      <c r="E41" s="14">
        <f>SUM(E8:E40)</f>
        <v>71</v>
      </c>
      <c r="F41" s="14">
        <f>SUM(F8:F40)</f>
        <v>34243</v>
      </c>
      <c r="G41" s="16">
        <v>204</v>
      </c>
      <c r="H41" s="16">
        <v>170</v>
      </c>
      <c r="I41" s="17">
        <f>SUM(I8:I40)</f>
        <v>7448174</v>
      </c>
      <c r="J41" s="18">
        <v>91.31</v>
      </c>
      <c r="K41" s="19">
        <v>78</v>
      </c>
      <c r="L41" s="17">
        <f t="shared" ref="L41" si="1">L8+L9+L10+L11+L12+L13+L14+L15+L16+L17+L18+L19+L20+L21+L22+L23+L24+L25+L26+L27+L28+L29+L30+L31+L32+L33+L34+L35+L36+L37+L38+L39+L40</f>
        <v>530623849</v>
      </c>
    </row>
  </sheetData>
  <mergeCells count="11">
    <mergeCell ref="L5:L6"/>
    <mergeCell ref="B2:L3"/>
    <mergeCell ref="A5:A6"/>
    <mergeCell ref="B5:B6"/>
    <mergeCell ref="C5:C6"/>
    <mergeCell ref="D5:D6"/>
    <mergeCell ref="E5:F5"/>
    <mergeCell ref="G5:H5"/>
    <mergeCell ref="I5:I6"/>
    <mergeCell ref="J5:J6"/>
    <mergeCell ref="K5:K6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41"/>
  <sheetViews>
    <sheetView topLeftCell="A7" zoomScaleNormal="100" workbookViewId="0">
      <selection activeCell="L38" sqref="L38"/>
    </sheetView>
  </sheetViews>
  <sheetFormatPr defaultRowHeight="12.75"/>
  <cols>
    <col min="1" max="1" width="7" style="1" customWidth="1"/>
    <col min="2" max="2" width="27.85546875" style="1" customWidth="1"/>
    <col min="3" max="3" width="22.28515625" style="1" customWidth="1"/>
    <col min="4" max="4" width="18.28515625" style="1" customWidth="1"/>
    <col min="5" max="6" width="22" style="1" customWidth="1"/>
    <col min="7" max="8" width="19.42578125" style="1" customWidth="1"/>
    <col min="9" max="9" width="23" style="1" customWidth="1"/>
    <col min="10" max="10" width="17.140625" style="1" customWidth="1"/>
    <col min="11" max="11" width="20.140625" style="1" customWidth="1"/>
    <col min="12" max="12" width="28.7109375" style="1" customWidth="1"/>
    <col min="13" max="16384" width="9.140625" style="1"/>
  </cols>
  <sheetData>
    <row r="2" spans="1:12" ht="15.75" customHeight="1">
      <c r="B2" s="23" t="s">
        <v>36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6" customHeight="1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6" customHeight="1">
      <c r="J4" s="21"/>
      <c r="K4" s="21"/>
      <c r="L4" s="21"/>
    </row>
    <row r="5" spans="1:12" ht="97.5" customHeight="1">
      <c r="A5" s="22" t="s">
        <v>0</v>
      </c>
      <c r="B5" s="22" t="s">
        <v>1</v>
      </c>
      <c r="C5" s="22" t="s">
        <v>48</v>
      </c>
      <c r="D5" s="22" t="s">
        <v>38</v>
      </c>
      <c r="E5" s="22" t="s">
        <v>49</v>
      </c>
      <c r="F5" s="22"/>
      <c r="G5" s="22" t="s">
        <v>45</v>
      </c>
      <c r="H5" s="22"/>
      <c r="I5" s="22" t="s">
        <v>46</v>
      </c>
      <c r="J5" s="24" t="s">
        <v>37</v>
      </c>
      <c r="K5" s="22" t="s">
        <v>47</v>
      </c>
      <c r="L5" s="22" t="s">
        <v>52</v>
      </c>
    </row>
    <row r="6" spans="1:12" ht="119.25" customHeight="1">
      <c r="A6" s="22"/>
      <c r="B6" s="22"/>
      <c r="C6" s="22"/>
      <c r="D6" s="22"/>
      <c r="E6" s="2" t="s">
        <v>40</v>
      </c>
      <c r="F6" s="2" t="s">
        <v>39</v>
      </c>
      <c r="G6" s="3" t="s">
        <v>42</v>
      </c>
      <c r="H6" s="2" t="s">
        <v>41</v>
      </c>
      <c r="I6" s="22"/>
      <c r="J6" s="24"/>
      <c r="K6" s="22"/>
      <c r="L6" s="22"/>
    </row>
    <row r="7" spans="1:12" ht="19.5" customHeight="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 t="s">
        <v>43</v>
      </c>
      <c r="J7" s="20">
        <v>10</v>
      </c>
      <c r="K7" s="20">
        <v>11</v>
      </c>
      <c r="L7" s="20" t="s">
        <v>44</v>
      </c>
    </row>
    <row r="8" spans="1:12">
      <c r="A8" s="4">
        <v>1</v>
      </c>
      <c r="B8" s="5" t="s">
        <v>2</v>
      </c>
      <c r="C8" s="6">
        <v>60</v>
      </c>
      <c r="D8" s="7">
        <v>165</v>
      </c>
      <c r="E8" s="6">
        <v>0</v>
      </c>
      <c r="F8" s="6">
        <v>320</v>
      </c>
      <c r="G8" s="8">
        <v>204</v>
      </c>
      <c r="H8" s="8">
        <v>170</v>
      </c>
      <c r="I8" s="9">
        <f>(C8*D8)+((E8*G8)+(F8*H8))</f>
        <v>64300</v>
      </c>
      <c r="J8" s="10">
        <v>83.55</v>
      </c>
      <c r="K8" s="11">
        <v>78</v>
      </c>
      <c r="L8" s="12">
        <v>4190431</v>
      </c>
    </row>
    <row r="9" spans="1:12">
      <c r="A9" s="4">
        <v>2</v>
      </c>
      <c r="B9" s="5" t="s">
        <v>3</v>
      </c>
      <c r="C9" s="6">
        <v>21</v>
      </c>
      <c r="D9" s="7">
        <v>165</v>
      </c>
      <c r="E9" s="6">
        <v>0</v>
      </c>
      <c r="F9" s="6">
        <v>156</v>
      </c>
      <c r="G9" s="8">
        <v>204</v>
      </c>
      <c r="H9" s="8">
        <v>170</v>
      </c>
      <c r="I9" s="9">
        <f t="shared" ref="I9:I40" si="0">(C9*D9)+((E9*G9)+(F9*H9))</f>
        <v>29985</v>
      </c>
      <c r="J9" s="10">
        <v>83.55</v>
      </c>
      <c r="K9" s="11">
        <v>78</v>
      </c>
      <c r="L9" s="12">
        <v>1954122</v>
      </c>
    </row>
    <row r="10" spans="1:12">
      <c r="A10" s="4">
        <v>3</v>
      </c>
      <c r="B10" s="5" t="s">
        <v>4</v>
      </c>
      <c r="C10" s="6">
        <v>10</v>
      </c>
      <c r="D10" s="7">
        <v>165</v>
      </c>
      <c r="E10" s="6">
        <v>0</v>
      </c>
      <c r="F10" s="6">
        <v>201</v>
      </c>
      <c r="G10" s="8">
        <v>204</v>
      </c>
      <c r="H10" s="8">
        <v>170</v>
      </c>
      <c r="I10" s="9">
        <f t="shared" si="0"/>
        <v>35820</v>
      </c>
      <c r="J10" s="10">
        <v>83.55</v>
      </c>
      <c r="K10" s="11">
        <v>78</v>
      </c>
      <c r="L10" s="12">
        <v>2334389</v>
      </c>
    </row>
    <row r="11" spans="1:12">
      <c r="A11" s="4">
        <v>4</v>
      </c>
      <c r="B11" s="5" t="s">
        <v>5</v>
      </c>
      <c r="C11" s="6">
        <v>109</v>
      </c>
      <c r="D11" s="7">
        <v>165</v>
      </c>
      <c r="E11" s="6">
        <v>0</v>
      </c>
      <c r="F11" s="6">
        <v>348</v>
      </c>
      <c r="G11" s="8">
        <v>204</v>
      </c>
      <c r="H11" s="8">
        <v>170</v>
      </c>
      <c r="I11" s="9">
        <f t="shared" si="0"/>
        <v>77145</v>
      </c>
      <c r="J11" s="10">
        <v>83.55</v>
      </c>
      <c r="K11" s="11">
        <v>78</v>
      </c>
      <c r="L11" s="12">
        <v>5027540</v>
      </c>
    </row>
    <row r="12" spans="1:12">
      <c r="A12" s="4">
        <v>5</v>
      </c>
      <c r="B12" s="5" t="s">
        <v>6</v>
      </c>
      <c r="C12" s="6">
        <v>88</v>
      </c>
      <c r="D12" s="7">
        <v>165</v>
      </c>
      <c r="E12" s="6">
        <v>0</v>
      </c>
      <c r="F12" s="6">
        <v>283</v>
      </c>
      <c r="G12" s="8">
        <v>204</v>
      </c>
      <c r="H12" s="8">
        <v>170</v>
      </c>
      <c r="I12" s="9">
        <f t="shared" si="0"/>
        <v>62630</v>
      </c>
      <c r="J12" s="10">
        <v>83.55</v>
      </c>
      <c r="K12" s="11">
        <v>78</v>
      </c>
      <c r="L12" s="12">
        <v>4081597</v>
      </c>
    </row>
    <row r="13" spans="1:12">
      <c r="A13" s="4">
        <v>6</v>
      </c>
      <c r="B13" s="5" t="s">
        <v>7</v>
      </c>
      <c r="C13" s="6">
        <v>86</v>
      </c>
      <c r="D13" s="7">
        <v>165</v>
      </c>
      <c r="E13" s="6">
        <v>0</v>
      </c>
      <c r="F13" s="6">
        <v>294</v>
      </c>
      <c r="G13" s="8">
        <v>204</v>
      </c>
      <c r="H13" s="8">
        <v>170</v>
      </c>
      <c r="I13" s="9">
        <f t="shared" si="0"/>
        <v>64170</v>
      </c>
      <c r="J13" s="10">
        <v>83.55</v>
      </c>
      <c r="K13" s="11">
        <v>78</v>
      </c>
      <c r="L13" s="12">
        <v>4181959</v>
      </c>
    </row>
    <row r="14" spans="1:12">
      <c r="A14" s="4">
        <v>7</v>
      </c>
      <c r="B14" s="5" t="s">
        <v>8</v>
      </c>
      <c r="C14" s="6">
        <v>167</v>
      </c>
      <c r="D14" s="7">
        <v>165</v>
      </c>
      <c r="E14" s="6">
        <v>0</v>
      </c>
      <c r="F14" s="6">
        <v>620</v>
      </c>
      <c r="G14" s="8">
        <v>204</v>
      </c>
      <c r="H14" s="8">
        <v>170</v>
      </c>
      <c r="I14" s="9">
        <f t="shared" si="0"/>
        <v>132955</v>
      </c>
      <c r="J14" s="10">
        <v>83.55</v>
      </c>
      <c r="K14" s="11">
        <v>78</v>
      </c>
      <c r="L14" s="12">
        <v>8664677</v>
      </c>
    </row>
    <row r="15" spans="1:12">
      <c r="A15" s="4">
        <v>8</v>
      </c>
      <c r="B15" s="5" t="s">
        <v>9</v>
      </c>
      <c r="C15" s="6">
        <v>101</v>
      </c>
      <c r="D15" s="7">
        <v>165</v>
      </c>
      <c r="E15" s="6">
        <v>0</v>
      </c>
      <c r="F15" s="6">
        <v>288</v>
      </c>
      <c r="G15" s="8">
        <v>204</v>
      </c>
      <c r="H15" s="8">
        <v>170</v>
      </c>
      <c r="I15" s="9">
        <f t="shared" si="0"/>
        <v>65625</v>
      </c>
      <c r="J15" s="10">
        <v>83.55</v>
      </c>
      <c r="K15" s="11">
        <v>78</v>
      </c>
      <c r="L15" s="12">
        <v>4276781</v>
      </c>
    </row>
    <row r="16" spans="1:12">
      <c r="A16" s="4">
        <v>9</v>
      </c>
      <c r="B16" s="5" t="s">
        <v>10</v>
      </c>
      <c r="C16" s="6">
        <v>58</v>
      </c>
      <c r="D16" s="7">
        <v>165</v>
      </c>
      <c r="E16" s="6">
        <v>0</v>
      </c>
      <c r="F16" s="6">
        <v>175</v>
      </c>
      <c r="G16" s="8">
        <v>204</v>
      </c>
      <c r="H16" s="8">
        <v>170</v>
      </c>
      <c r="I16" s="9">
        <f t="shared" si="0"/>
        <v>39320</v>
      </c>
      <c r="J16" s="10">
        <v>83.55</v>
      </c>
      <c r="K16" s="11">
        <v>78</v>
      </c>
      <c r="L16" s="12">
        <v>2562484</v>
      </c>
    </row>
    <row r="17" spans="1:12">
      <c r="A17" s="4">
        <v>10</v>
      </c>
      <c r="B17" s="5" t="s">
        <v>11</v>
      </c>
      <c r="C17" s="6">
        <v>50</v>
      </c>
      <c r="D17" s="7">
        <v>165</v>
      </c>
      <c r="E17" s="6">
        <v>0</v>
      </c>
      <c r="F17" s="6">
        <v>210</v>
      </c>
      <c r="G17" s="8">
        <v>204</v>
      </c>
      <c r="H17" s="8">
        <v>170</v>
      </c>
      <c r="I17" s="9">
        <f t="shared" si="0"/>
        <v>43950</v>
      </c>
      <c r="J17" s="10">
        <v>83.55</v>
      </c>
      <c r="K17" s="11">
        <v>78</v>
      </c>
      <c r="L17" s="12">
        <v>2864222</v>
      </c>
    </row>
    <row r="18" spans="1:12">
      <c r="A18" s="4">
        <v>11</v>
      </c>
      <c r="B18" s="5" t="s">
        <v>12</v>
      </c>
      <c r="C18" s="6">
        <f>323+54</f>
        <v>377</v>
      </c>
      <c r="D18" s="7">
        <v>165</v>
      </c>
      <c r="E18" s="6">
        <v>0</v>
      </c>
      <c r="F18" s="6">
        <f>1021+194</f>
        <v>1215</v>
      </c>
      <c r="G18" s="8">
        <v>204</v>
      </c>
      <c r="H18" s="8">
        <v>170</v>
      </c>
      <c r="I18" s="9">
        <f t="shared" si="0"/>
        <v>268755</v>
      </c>
      <c r="J18" s="10">
        <v>83.55</v>
      </c>
      <c r="K18" s="11">
        <v>78</v>
      </c>
      <c r="L18" s="12">
        <v>17514763</v>
      </c>
    </row>
    <row r="19" spans="1:12">
      <c r="A19" s="4">
        <v>12</v>
      </c>
      <c r="B19" s="5" t="s">
        <v>13</v>
      </c>
      <c r="C19" s="6">
        <v>109</v>
      </c>
      <c r="D19" s="7">
        <v>165</v>
      </c>
      <c r="E19" s="6">
        <v>0</v>
      </c>
      <c r="F19" s="6">
        <v>420</v>
      </c>
      <c r="G19" s="8">
        <v>204</v>
      </c>
      <c r="H19" s="8">
        <v>170</v>
      </c>
      <c r="I19" s="9">
        <f t="shared" si="0"/>
        <v>89385</v>
      </c>
      <c r="J19" s="10">
        <v>83.55</v>
      </c>
      <c r="K19" s="11">
        <v>78</v>
      </c>
      <c r="L19" s="12">
        <v>5825220</v>
      </c>
    </row>
    <row r="20" spans="1:12">
      <c r="A20" s="4">
        <v>13</v>
      </c>
      <c r="B20" s="5" t="s">
        <v>14</v>
      </c>
      <c r="C20" s="6">
        <v>50</v>
      </c>
      <c r="D20" s="7">
        <v>165</v>
      </c>
      <c r="E20" s="6">
        <v>0</v>
      </c>
      <c r="F20" s="6">
        <v>199</v>
      </c>
      <c r="G20" s="8">
        <v>204</v>
      </c>
      <c r="H20" s="8">
        <v>170</v>
      </c>
      <c r="I20" s="9">
        <f t="shared" si="0"/>
        <v>42080</v>
      </c>
      <c r="J20" s="10">
        <v>83.55</v>
      </c>
      <c r="K20" s="11">
        <v>78</v>
      </c>
      <c r="L20" s="12">
        <v>2742354</v>
      </c>
    </row>
    <row r="21" spans="1:12">
      <c r="A21" s="4">
        <v>14</v>
      </c>
      <c r="B21" s="5" t="s">
        <v>15</v>
      </c>
      <c r="C21" s="6">
        <v>90</v>
      </c>
      <c r="D21" s="7">
        <v>165</v>
      </c>
      <c r="E21" s="6">
        <v>0</v>
      </c>
      <c r="F21" s="6">
        <v>272</v>
      </c>
      <c r="G21" s="8">
        <v>204</v>
      </c>
      <c r="H21" s="8">
        <v>170</v>
      </c>
      <c r="I21" s="9">
        <f t="shared" si="0"/>
        <v>61090</v>
      </c>
      <c r="J21" s="10">
        <v>83.55</v>
      </c>
      <c r="K21" s="11">
        <v>78</v>
      </c>
      <c r="L21" s="12">
        <v>3981235</v>
      </c>
    </row>
    <row r="22" spans="1:12">
      <c r="A22" s="4">
        <v>15</v>
      </c>
      <c r="B22" s="5" t="s">
        <v>16</v>
      </c>
      <c r="C22" s="6">
        <v>95</v>
      </c>
      <c r="D22" s="7">
        <v>165</v>
      </c>
      <c r="E22" s="6">
        <v>0</v>
      </c>
      <c r="F22" s="6">
        <v>394</v>
      </c>
      <c r="G22" s="8">
        <v>204</v>
      </c>
      <c r="H22" s="8">
        <v>170</v>
      </c>
      <c r="I22" s="9">
        <f t="shared" si="0"/>
        <v>82655</v>
      </c>
      <c r="J22" s="10">
        <v>83.55</v>
      </c>
      <c r="K22" s="11">
        <v>78</v>
      </c>
      <c r="L22" s="12">
        <v>5386626</v>
      </c>
    </row>
    <row r="23" spans="1:12">
      <c r="A23" s="4">
        <v>16</v>
      </c>
      <c r="B23" s="5" t="s">
        <v>17</v>
      </c>
      <c r="C23" s="6">
        <v>262</v>
      </c>
      <c r="D23" s="7">
        <v>165</v>
      </c>
      <c r="E23" s="6">
        <v>0</v>
      </c>
      <c r="F23" s="6">
        <v>742</v>
      </c>
      <c r="G23" s="8">
        <v>204</v>
      </c>
      <c r="H23" s="8">
        <v>170</v>
      </c>
      <c r="I23" s="9">
        <f t="shared" si="0"/>
        <v>169370</v>
      </c>
      <c r="J23" s="10">
        <v>83.55</v>
      </c>
      <c r="K23" s="11">
        <v>78</v>
      </c>
      <c r="L23" s="12">
        <v>11037843</v>
      </c>
    </row>
    <row r="24" spans="1:12">
      <c r="A24" s="4">
        <v>17</v>
      </c>
      <c r="B24" s="5" t="s">
        <v>18</v>
      </c>
      <c r="C24" s="6">
        <v>254</v>
      </c>
      <c r="D24" s="7">
        <v>165</v>
      </c>
      <c r="E24" s="6">
        <v>0</v>
      </c>
      <c r="F24" s="6">
        <v>781</v>
      </c>
      <c r="G24" s="8">
        <v>204</v>
      </c>
      <c r="H24" s="8">
        <v>170</v>
      </c>
      <c r="I24" s="9">
        <f t="shared" si="0"/>
        <v>174680</v>
      </c>
      <c r="J24" s="10">
        <v>83.55</v>
      </c>
      <c r="K24" s="11">
        <v>78</v>
      </c>
      <c r="L24" s="12">
        <v>11383896</v>
      </c>
    </row>
    <row r="25" spans="1:12">
      <c r="A25" s="4">
        <v>18</v>
      </c>
      <c r="B25" s="5" t="s">
        <v>19</v>
      </c>
      <c r="C25" s="6">
        <v>89</v>
      </c>
      <c r="D25" s="7">
        <v>165</v>
      </c>
      <c r="E25" s="6">
        <v>0</v>
      </c>
      <c r="F25" s="6">
        <v>361</v>
      </c>
      <c r="G25" s="8">
        <v>204</v>
      </c>
      <c r="H25" s="8">
        <v>170</v>
      </c>
      <c r="I25" s="9">
        <f t="shared" si="0"/>
        <v>76055</v>
      </c>
      <c r="J25" s="10">
        <v>83.55</v>
      </c>
      <c r="K25" s="11">
        <v>78</v>
      </c>
      <c r="L25" s="12">
        <v>4956504</v>
      </c>
    </row>
    <row r="26" spans="1:12">
      <c r="A26" s="4">
        <v>19</v>
      </c>
      <c r="B26" s="5" t="s">
        <v>20</v>
      </c>
      <c r="C26" s="6">
        <v>131</v>
      </c>
      <c r="D26" s="7">
        <v>165</v>
      </c>
      <c r="E26" s="6">
        <v>51</v>
      </c>
      <c r="F26" s="6">
        <v>363</v>
      </c>
      <c r="G26" s="8">
        <v>204</v>
      </c>
      <c r="H26" s="8">
        <v>170</v>
      </c>
      <c r="I26" s="9">
        <f t="shared" si="0"/>
        <v>93729</v>
      </c>
      <c r="J26" s="10">
        <v>83.55</v>
      </c>
      <c r="K26" s="11">
        <v>78</v>
      </c>
      <c r="L26" s="12">
        <v>6108319</v>
      </c>
    </row>
    <row r="27" spans="1:12">
      <c r="A27" s="4">
        <v>20</v>
      </c>
      <c r="B27" s="5" t="s">
        <v>21</v>
      </c>
      <c r="C27" s="6">
        <v>117</v>
      </c>
      <c r="D27" s="7">
        <v>165</v>
      </c>
      <c r="E27" s="6">
        <v>0</v>
      </c>
      <c r="F27" s="6">
        <v>547</v>
      </c>
      <c r="G27" s="8">
        <v>204</v>
      </c>
      <c r="H27" s="8">
        <v>170</v>
      </c>
      <c r="I27" s="9">
        <f t="shared" si="0"/>
        <v>112295</v>
      </c>
      <c r="J27" s="10">
        <v>83.55</v>
      </c>
      <c r="K27" s="11">
        <v>78</v>
      </c>
      <c r="L27" s="12">
        <v>7318265</v>
      </c>
    </row>
    <row r="28" spans="1:12">
      <c r="A28" s="4">
        <v>21</v>
      </c>
      <c r="B28" s="5" t="s">
        <v>22</v>
      </c>
      <c r="C28" s="6">
        <v>145</v>
      </c>
      <c r="D28" s="7">
        <v>165</v>
      </c>
      <c r="E28" s="6">
        <v>0</v>
      </c>
      <c r="F28" s="6">
        <v>433</v>
      </c>
      <c r="G28" s="8">
        <v>204</v>
      </c>
      <c r="H28" s="8">
        <v>170</v>
      </c>
      <c r="I28" s="9">
        <f t="shared" si="0"/>
        <v>97535</v>
      </c>
      <c r="J28" s="10">
        <v>83.55</v>
      </c>
      <c r="K28" s="11">
        <v>78</v>
      </c>
      <c r="L28" s="12">
        <v>6356356</v>
      </c>
    </row>
    <row r="29" spans="1:12">
      <c r="A29" s="4">
        <v>22</v>
      </c>
      <c r="B29" s="5" t="s">
        <v>23</v>
      </c>
      <c r="C29" s="6">
        <v>117</v>
      </c>
      <c r="D29" s="7">
        <v>165</v>
      </c>
      <c r="E29" s="6">
        <v>0</v>
      </c>
      <c r="F29" s="6">
        <v>333</v>
      </c>
      <c r="G29" s="8">
        <v>204</v>
      </c>
      <c r="H29" s="8">
        <v>170</v>
      </c>
      <c r="I29" s="9">
        <f t="shared" si="0"/>
        <v>75915</v>
      </c>
      <c r="J29" s="10">
        <v>83.55</v>
      </c>
      <c r="K29" s="11">
        <v>78</v>
      </c>
      <c r="L29" s="12">
        <v>4947381</v>
      </c>
    </row>
    <row r="30" spans="1:12">
      <c r="A30" s="4">
        <v>23</v>
      </c>
      <c r="B30" s="5" t="s">
        <v>24</v>
      </c>
      <c r="C30" s="6">
        <v>70</v>
      </c>
      <c r="D30" s="7">
        <v>165</v>
      </c>
      <c r="E30" s="6">
        <v>0</v>
      </c>
      <c r="F30" s="6">
        <v>462</v>
      </c>
      <c r="G30" s="8">
        <v>204</v>
      </c>
      <c r="H30" s="8">
        <v>170</v>
      </c>
      <c r="I30" s="9">
        <f t="shared" si="0"/>
        <v>90090</v>
      </c>
      <c r="J30" s="10">
        <v>83.55</v>
      </c>
      <c r="K30" s="11">
        <v>78</v>
      </c>
      <c r="L30" s="12">
        <v>5871165</v>
      </c>
    </row>
    <row r="31" spans="1:12">
      <c r="A31" s="4">
        <v>24</v>
      </c>
      <c r="B31" s="5" t="s">
        <v>25</v>
      </c>
      <c r="C31" s="6">
        <v>60</v>
      </c>
      <c r="D31" s="7">
        <v>165</v>
      </c>
      <c r="E31" s="6">
        <v>0</v>
      </c>
      <c r="F31" s="6">
        <v>261</v>
      </c>
      <c r="G31" s="8">
        <v>204</v>
      </c>
      <c r="H31" s="8">
        <v>170</v>
      </c>
      <c r="I31" s="9">
        <f t="shared" si="0"/>
        <v>54270</v>
      </c>
      <c r="J31" s="10">
        <v>83.55</v>
      </c>
      <c r="K31" s="11">
        <v>78</v>
      </c>
      <c r="L31" s="12">
        <v>3536776</v>
      </c>
    </row>
    <row r="32" spans="1:12">
      <c r="A32" s="4">
        <v>25</v>
      </c>
      <c r="B32" s="5" t="s">
        <v>26</v>
      </c>
      <c r="C32" s="6">
        <v>135</v>
      </c>
      <c r="D32" s="7">
        <v>165</v>
      </c>
      <c r="E32" s="6">
        <v>5</v>
      </c>
      <c r="F32" s="6">
        <v>448</v>
      </c>
      <c r="G32" s="8">
        <v>204</v>
      </c>
      <c r="H32" s="8">
        <v>170</v>
      </c>
      <c r="I32" s="9">
        <f t="shared" si="0"/>
        <v>99455</v>
      </c>
      <c r="J32" s="10">
        <v>83.55</v>
      </c>
      <c r="K32" s="11">
        <v>78</v>
      </c>
      <c r="L32" s="12">
        <v>6481482</v>
      </c>
    </row>
    <row r="33" spans="1:12">
      <c r="A33" s="4">
        <v>26</v>
      </c>
      <c r="B33" s="5" t="s">
        <v>27</v>
      </c>
      <c r="C33" s="6">
        <v>43</v>
      </c>
      <c r="D33" s="7">
        <v>165</v>
      </c>
      <c r="E33" s="6">
        <v>0</v>
      </c>
      <c r="F33" s="6">
        <v>200</v>
      </c>
      <c r="G33" s="8">
        <v>204</v>
      </c>
      <c r="H33" s="8">
        <v>170</v>
      </c>
      <c r="I33" s="9">
        <f t="shared" si="0"/>
        <v>41095</v>
      </c>
      <c r="J33" s="10">
        <v>83.55</v>
      </c>
      <c r="K33" s="11">
        <v>78</v>
      </c>
      <c r="L33" s="12">
        <v>2678161</v>
      </c>
    </row>
    <row r="34" spans="1:12">
      <c r="A34" s="4">
        <v>27</v>
      </c>
      <c r="B34" s="5" t="s">
        <v>28</v>
      </c>
      <c r="C34" s="6">
        <v>53</v>
      </c>
      <c r="D34" s="7">
        <v>165</v>
      </c>
      <c r="E34" s="6">
        <v>15</v>
      </c>
      <c r="F34" s="6">
        <v>200</v>
      </c>
      <c r="G34" s="8">
        <v>204</v>
      </c>
      <c r="H34" s="8">
        <v>170</v>
      </c>
      <c r="I34" s="9">
        <f t="shared" si="0"/>
        <v>45805</v>
      </c>
      <c r="J34" s="10">
        <v>83.55</v>
      </c>
      <c r="K34" s="11">
        <v>78</v>
      </c>
      <c r="L34" s="12">
        <v>2985112</v>
      </c>
    </row>
    <row r="35" spans="1:12">
      <c r="A35" s="4">
        <v>28</v>
      </c>
      <c r="B35" s="5" t="s">
        <v>29</v>
      </c>
      <c r="C35" s="6">
        <v>87</v>
      </c>
      <c r="D35" s="7">
        <v>165</v>
      </c>
      <c r="E35" s="6">
        <v>0</v>
      </c>
      <c r="F35" s="6">
        <v>239</v>
      </c>
      <c r="G35" s="8">
        <v>204</v>
      </c>
      <c r="H35" s="8">
        <v>170</v>
      </c>
      <c r="I35" s="9">
        <f t="shared" si="0"/>
        <v>54985</v>
      </c>
      <c r="J35" s="10">
        <v>83.55</v>
      </c>
      <c r="K35" s="11">
        <v>78</v>
      </c>
      <c r="L35" s="12">
        <v>3583372</v>
      </c>
    </row>
    <row r="36" spans="1:12">
      <c r="A36" s="4">
        <v>29</v>
      </c>
      <c r="B36" s="5" t="s">
        <v>30</v>
      </c>
      <c r="C36" s="6">
        <v>960</v>
      </c>
      <c r="D36" s="7">
        <v>165</v>
      </c>
      <c r="E36" s="6">
        <v>0</v>
      </c>
      <c r="F36" s="6">
        <v>3477</v>
      </c>
      <c r="G36" s="8">
        <v>204</v>
      </c>
      <c r="H36" s="8">
        <v>170</v>
      </c>
      <c r="I36" s="9">
        <f t="shared" si="0"/>
        <v>749490</v>
      </c>
      <c r="J36" s="10">
        <v>83.55</v>
      </c>
      <c r="K36" s="11">
        <v>78</v>
      </c>
      <c r="L36" s="12">
        <v>48844263</v>
      </c>
    </row>
    <row r="37" spans="1:12">
      <c r="A37" s="4">
        <v>30</v>
      </c>
      <c r="B37" s="5" t="s">
        <v>31</v>
      </c>
      <c r="C37" s="6">
        <v>5047</v>
      </c>
      <c r="D37" s="7">
        <v>165</v>
      </c>
      <c r="E37" s="6">
        <v>0</v>
      </c>
      <c r="F37" s="6">
        <v>17584</v>
      </c>
      <c r="G37" s="8">
        <v>204</v>
      </c>
      <c r="H37" s="8">
        <v>170</v>
      </c>
      <c r="I37" s="9">
        <f t="shared" si="0"/>
        <v>3822035</v>
      </c>
      <c r="J37" s="10">
        <v>83.55</v>
      </c>
      <c r="K37" s="11">
        <v>78</v>
      </c>
      <c r="L37" s="12">
        <v>249116963</v>
      </c>
    </row>
    <row r="38" spans="1:12">
      <c r="A38" s="4">
        <v>31</v>
      </c>
      <c r="B38" s="5" t="s">
        <v>32</v>
      </c>
      <c r="C38" s="6">
        <v>404</v>
      </c>
      <c r="D38" s="7">
        <v>165</v>
      </c>
      <c r="E38" s="6">
        <v>0</v>
      </c>
      <c r="F38" s="6">
        <v>1325</v>
      </c>
      <c r="G38" s="8">
        <v>204</v>
      </c>
      <c r="H38" s="8">
        <v>170</v>
      </c>
      <c r="I38" s="9">
        <f t="shared" si="0"/>
        <v>291910</v>
      </c>
      <c r="J38" s="10">
        <v>83.55</v>
      </c>
      <c r="K38" s="11">
        <v>78</v>
      </c>
      <c r="L38" s="12">
        <v>19023775</v>
      </c>
    </row>
    <row r="39" spans="1:12">
      <c r="A39" s="4">
        <v>32</v>
      </c>
      <c r="B39" s="5" t="s">
        <v>33</v>
      </c>
      <c r="C39" s="6">
        <v>176</v>
      </c>
      <c r="D39" s="7">
        <v>165</v>
      </c>
      <c r="E39" s="6">
        <v>0</v>
      </c>
      <c r="F39" s="6">
        <v>534</v>
      </c>
      <c r="G39" s="8">
        <v>204</v>
      </c>
      <c r="H39" s="8">
        <v>170</v>
      </c>
      <c r="I39" s="9">
        <f t="shared" si="0"/>
        <v>119820</v>
      </c>
      <c r="J39" s="10">
        <v>83.55</v>
      </c>
      <c r="K39" s="11">
        <v>78</v>
      </c>
      <c r="L39" s="12">
        <v>7808669</v>
      </c>
    </row>
    <row r="40" spans="1:12">
      <c r="A40" s="4">
        <v>33</v>
      </c>
      <c r="B40" s="5" t="s">
        <v>34</v>
      </c>
      <c r="C40" s="6">
        <v>151</v>
      </c>
      <c r="D40" s="7">
        <v>165</v>
      </c>
      <c r="E40" s="6">
        <v>0</v>
      </c>
      <c r="F40" s="6">
        <v>558</v>
      </c>
      <c r="G40" s="8">
        <v>204</v>
      </c>
      <c r="H40" s="8">
        <v>170</v>
      </c>
      <c r="I40" s="9">
        <f t="shared" si="0"/>
        <v>119775</v>
      </c>
      <c r="J40" s="10">
        <v>83.55</v>
      </c>
      <c r="K40" s="11">
        <v>78</v>
      </c>
      <c r="L40" s="12">
        <v>7805737</v>
      </c>
    </row>
    <row r="41" spans="1:12">
      <c r="A41" s="13"/>
      <c r="B41" s="13" t="s">
        <v>35</v>
      </c>
      <c r="C41" s="14">
        <f>SUM(C8:C40)</f>
        <v>9772</v>
      </c>
      <c r="D41" s="15">
        <v>165</v>
      </c>
      <c r="E41" s="14">
        <f>SUM(E8:E40)</f>
        <v>71</v>
      </c>
      <c r="F41" s="14">
        <f>SUM(F8:F40)</f>
        <v>34243</v>
      </c>
      <c r="G41" s="16">
        <v>204</v>
      </c>
      <c r="H41" s="16">
        <v>170</v>
      </c>
      <c r="I41" s="17">
        <f>SUM(I8:I40)</f>
        <v>7448174</v>
      </c>
      <c r="J41" s="18">
        <v>83.55</v>
      </c>
      <c r="K41" s="19">
        <v>78</v>
      </c>
      <c r="L41" s="17">
        <f t="shared" ref="L41" si="1">L8+L9+L10+L11+L12+L13+L14+L15+L16+L17+L18+L19+L20+L21+L22+L23+L24+L25+L26+L27+L28+L29+L30+L31+L32+L33+L34+L35+L36+L37+L38+L39+L40</f>
        <v>485432439</v>
      </c>
    </row>
  </sheetData>
  <mergeCells count="11">
    <mergeCell ref="L5:L6"/>
    <mergeCell ref="B2:L3"/>
    <mergeCell ref="A5:A6"/>
    <mergeCell ref="B5:B6"/>
    <mergeCell ref="C5:C6"/>
    <mergeCell ref="D5:D6"/>
    <mergeCell ref="E5:F5"/>
    <mergeCell ref="G5:H5"/>
    <mergeCell ref="I5:I6"/>
    <mergeCell ref="J5:J6"/>
    <mergeCell ref="K5:K6"/>
  </mergeCells>
  <pageMargins left="0.31496062992125984" right="0.11811023622047245" top="0.35433070866141736" bottom="0.15748031496062992" header="0" footer="0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год</vt:lpstr>
      <vt:lpstr>2027 год</vt:lpstr>
      <vt:lpstr>2028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2025-10-14T16:39:13Z</dcterms:modified>
</cp:coreProperties>
</file>