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расчет на 2026 " sheetId="6" r:id="rId1"/>
  </sheets>
  <definedNames>
    <definedName name="_xlnm.Print_Area" localSheetId="0">'расчет на 2026 '!$A$1:$J$12</definedName>
  </definedNames>
  <calcPr calcId="125725"/>
</workbook>
</file>

<file path=xl/calcChain.xml><?xml version="1.0" encoding="utf-8"?>
<calcChain xmlns="http://schemas.openxmlformats.org/spreadsheetml/2006/main">
  <c r="I10" i="6"/>
  <c r="F11"/>
  <c r="F10" l="1"/>
  <c r="I11" l="1"/>
  <c r="J10"/>
</calcChain>
</file>

<file path=xl/sharedStrings.xml><?xml version="1.0" encoding="utf-8"?>
<sst xmlns="http://schemas.openxmlformats.org/spreadsheetml/2006/main" count="22" uniqueCount="20">
  <si>
    <t/>
  </si>
  <si>
    <t>Местные бюджеты</t>
  </si>
  <si>
    <t>№ п/п</t>
  </si>
  <si>
    <t>Доля софинансирования расходного обязательства муниципального образования, %</t>
  </si>
  <si>
    <t>Железногорский район</t>
  </si>
  <si>
    <t>Веретенинский сельсовет</t>
  </si>
  <si>
    <t>Распределение субсидий из областного бюджета на 2026 год бюджетам муниципальных образований Курской области на софинансирование расходных обязательств на реализацию проектов по обустройству объектами инженерной инфраструктуры и благоустройству площадок, расположенных на сельских территориях, территориях опорных населенных пунктов, под компактную жилищную застройку</t>
  </si>
  <si>
    <t>ИТОГО</t>
  </si>
  <si>
    <t>х</t>
  </si>
  <si>
    <t>5=гр.2-гр.3-гр.4</t>
  </si>
  <si>
    <t>8=гр.7*(гр.5/гр.6)</t>
  </si>
  <si>
    <t>Стоимость мероприятий проекта компактной жилищной застройки i-го муниципального образования, отобранного на предоставление субсидии, на 2026 год (без учета затрат на проектно-изыскательские работы)
(Sкзi), рублей</t>
  </si>
  <si>
    <t>Объем финансового обеспечения, предусмотренный на реализацию мероприятий проекта компактной жилищной застройки, отобранного на предоставление субсидии, за счет средств i-го муниципального образования на 2026 год
(Dmi), рублей</t>
  </si>
  <si>
    <t>Объем финансового обеспечения, предусмотренный на реализацию мероприятий проекта компактной жилищной застройки, отобранного на предоставление субсидии, за счет внебюджетных средств (при наличии)
(Dvi), рублей</t>
  </si>
  <si>
    <t>Объем субсидии бюджету i-го муниципального образования на реализацию мероприятий проекта компактной жилищной застройки, отобранного на предоставление субсидии, на 2026 год 
 (указанный в заявочной документации)
(Скзi), рублей</t>
  </si>
  <si>
    <t>Объем субсидии бюджетам муниципальных образований на реализацию мероприятий проектов компактной жилищной застройки, отобранных на предоставление субсидии, на 2026 год
 (указанный в заявочной документации)
(Скз), рублей</t>
  </si>
  <si>
    <t xml:space="preserve">Объем субсидии, предоставляемой бюджету муниципального образования Курской области на реализацию проектов по обустройству объектами инженерной инфраструктуры и благоустройству площадок, расположенных на сельских территориях, территориях опорных населенных пунктов, под компактную жилищную застройку
 (Осi), рублей
</t>
  </si>
  <si>
    <t>9=гр.8/(гр.8+гр.3)*100</t>
  </si>
  <si>
    <t>Приложение 2.11</t>
  </si>
  <si>
    <t>Объем бюджетных ассигнований, предусмотренных в областном бюджете на 2026 год на предоставление субсидий на реализацию проектов компактной жилищной застройки,
 (Оба), рублей</t>
  </si>
</sst>
</file>

<file path=xl/styles.xml><?xml version="1.0" encoding="utf-8"?>
<styleSheet xmlns="http://schemas.openxmlformats.org/spreadsheetml/2006/main">
  <numFmts count="1">
    <numFmt numFmtId="164" formatCode="_-* #,##0.00&quot;р.&quot;_-;\-* #,##0.00&quot;р.&quot;_-;_-* &quot;-&quot;??&quot;р.&quot;_-;_-@_-"/>
  </numFmts>
  <fonts count="8">
    <font>
      <sz val="10"/>
      <color rgb="FF000000"/>
      <name val="Times New Roman"/>
    </font>
    <font>
      <i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164" fontId="0" fillId="0" borderId="0">
      <alignment vertical="top" wrapText="1"/>
    </xf>
  </cellStyleXfs>
  <cellXfs count="21">
    <xf numFmtId="164" fontId="0" fillId="0" borderId="0" xfId="0" applyNumberFormat="1" applyFont="1" applyFill="1" applyAlignment="1">
      <alignment vertical="top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right" wrapText="1"/>
    </xf>
    <xf numFmtId="164" fontId="2" fillId="0" borderId="1" xfId="0" applyNumberFormat="1" applyFont="1" applyFill="1" applyBorder="1" applyAlignment="1">
      <alignment vertical="top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vertical="top" wrapText="1"/>
    </xf>
    <xf numFmtId="3" fontId="5" fillId="0" borderId="2" xfId="0" applyNumberFormat="1" applyFont="1" applyFill="1" applyBorder="1" applyAlignment="1">
      <alignment horizontal="center" vertical="top" wrapText="1"/>
    </xf>
    <xf numFmtId="0" fontId="2" fillId="0" borderId="0" xfId="0" applyNumberFormat="1" applyFont="1" applyFill="1" applyAlignment="1">
      <alignment horizontal="right" vertical="center" wrapText="1"/>
    </xf>
    <xf numFmtId="0" fontId="3" fillId="0" borderId="0" xfId="0" applyNumberFormat="1" applyFont="1" applyFill="1" applyAlignment="1">
      <alignment horizontal="center" vertical="center" wrapText="1"/>
    </xf>
    <xf numFmtId="4" fontId="7" fillId="0" borderId="2" xfId="0" applyNumberFormat="1" applyFont="1" applyFill="1" applyBorder="1" applyAlignment="1">
      <alignment horizontal="center" vertical="top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vertical="top" wrapText="1"/>
    </xf>
    <xf numFmtId="4" fontId="5" fillId="0" borderId="3" xfId="0" applyNumberFormat="1" applyFont="1" applyFill="1" applyBorder="1" applyAlignment="1">
      <alignment horizontal="center" vertical="top" wrapText="1"/>
    </xf>
    <xf numFmtId="3" fontId="5" fillId="0" borderId="3" xfId="0" applyNumberFormat="1" applyFont="1" applyFill="1" applyBorder="1" applyAlignment="1">
      <alignment horizontal="center" vertical="top" wrapText="1"/>
    </xf>
    <xf numFmtId="0" fontId="2" fillId="0" borderId="0" xfId="0" applyNumberFormat="1" applyFont="1" applyFill="1" applyAlignment="1">
      <alignment horizontal="right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7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ont="1" applyFill="1" applyAlignment="1">
      <alignment vertical="top" wrapText="1"/>
    </xf>
    <xf numFmtId="0" fontId="3" fillId="0" borderId="0" xfId="0" applyNumberFormat="1" applyFont="1" applyFill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tabSelected="1" view="pageBreakPreview" zoomScaleNormal="100" zoomScaleSheetLayoutView="100" workbookViewId="0">
      <selection activeCell="J3" sqref="J3"/>
    </sheetView>
  </sheetViews>
  <sheetFormatPr defaultRowHeight="12.75"/>
  <cols>
    <col min="1" max="1" width="8.5" customWidth="1"/>
    <col min="2" max="2" width="25.5" customWidth="1"/>
    <col min="3" max="5" width="29.5" customWidth="1"/>
    <col min="6" max="6" width="26.33203125" customWidth="1"/>
    <col min="7" max="7" width="31.33203125" customWidth="1"/>
    <col min="8" max="8" width="39.1640625" customWidth="1"/>
    <col min="9" max="9" width="24.1640625" customWidth="1"/>
    <col min="10" max="10" width="24.5" customWidth="1"/>
  </cols>
  <sheetData>
    <row r="1" spans="1:10">
      <c r="H1" t="s">
        <v>0</v>
      </c>
    </row>
    <row r="2" spans="1:10" ht="15.75">
      <c r="C2" s="16"/>
      <c r="D2" s="16"/>
      <c r="E2" s="16"/>
      <c r="F2" s="16"/>
      <c r="G2" s="16"/>
      <c r="H2" s="16"/>
      <c r="I2" s="16"/>
      <c r="J2" s="16"/>
    </row>
    <row r="3" spans="1:10" ht="15.75">
      <c r="C3" s="9"/>
      <c r="D3" s="9"/>
      <c r="E3" s="9"/>
      <c r="F3" s="9"/>
      <c r="G3" s="9"/>
      <c r="H3" s="9"/>
      <c r="I3" s="9"/>
      <c r="J3" s="20" t="s">
        <v>18</v>
      </c>
    </row>
    <row r="4" spans="1:10" ht="15.75">
      <c r="C4" s="17"/>
      <c r="D4" s="17"/>
      <c r="E4" s="17"/>
      <c r="F4" s="17"/>
      <c r="G4" s="17"/>
      <c r="H4" s="17"/>
      <c r="I4" s="17"/>
      <c r="J4" s="17"/>
    </row>
    <row r="5" spans="1:10" ht="52.5" customHeight="1">
      <c r="A5" s="18" t="s">
        <v>6</v>
      </c>
      <c r="B5" s="19"/>
      <c r="C5" s="19"/>
      <c r="D5" s="19"/>
      <c r="E5" s="19"/>
      <c r="F5" s="19"/>
      <c r="G5" s="19"/>
      <c r="H5" s="19"/>
      <c r="I5" s="19"/>
      <c r="J5" s="10"/>
    </row>
    <row r="6" spans="1:10" ht="15.75">
      <c r="C6" s="2"/>
      <c r="D6" s="2"/>
      <c r="E6" s="2"/>
      <c r="F6" s="2"/>
      <c r="G6" s="2"/>
      <c r="H6" s="2"/>
      <c r="I6" s="2"/>
      <c r="J6" s="2"/>
    </row>
    <row r="7" spans="1:10" ht="401.25" customHeight="1">
      <c r="A7" s="3" t="s">
        <v>2</v>
      </c>
      <c r="B7" s="5" t="s">
        <v>1</v>
      </c>
      <c r="C7" s="5" t="s">
        <v>11</v>
      </c>
      <c r="D7" s="5" t="s">
        <v>12</v>
      </c>
      <c r="E7" s="5" t="s">
        <v>13</v>
      </c>
      <c r="F7" s="5" t="s">
        <v>14</v>
      </c>
      <c r="G7" s="5" t="s">
        <v>15</v>
      </c>
      <c r="H7" s="5" t="s">
        <v>19</v>
      </c>
      <c r="I7" s="5" t="s">
        <v>16</v>
      </c>
      <c r="J7" s="5" t="s">
        <v>3</v>
      </c>
    </row>
    <row r="8" spans="1:10" ht="25.5">
      <c r="A8" s="1">
        <v>1</v>
      </c>
      <c r="B8" s="1"/>
      <c r="C8" s="6">
        <v>2</v>
      </c>
      <c r="D8" s="6">
        <v>3</v>
      </c>
      <c r="E8" s="6">
        <v>4</v>
      </c>
      <c r="F8" s="6" t="s">
        <v>9</v>
      </c>
      <c r="G8" s="6">
        <v>6</v>
      </c>
      <c r="H8" s="6">
        <v>7</v>
      </c>
      <c r="I8" s="6" t="s">
        <v>10</v>
      </c>
      <c r="J8" s="6" t="s">
        <v>17</v>
      </c>
    </row>
    <row r="9" spans="1:10" ht="31.5">
      <c r="A9" s="1"/>
      <c r="B9" s="7" t="s">
        <v>4</v>
      </c>
      <c r="C9" s="6"/>
      <c r="D9" s="6"/>
      <c r="E9" s="6"/>
      <c r="F9" s="6"/>
      <c r="G9" s="6"/>
      <c r="H9" s="6"/>
      <c r="I9" s="6"/>
      <c r="J9" s="6"/>
    </row>
    <row r="10" spans="1:10" ht="31.5">
      <c r="A10" s="12">
        <v>1</v>
      </c>
      <c r="B10" s="13" t="s">
        <v>5</v>
      </c>
      <c r="C10" s="14">
        <v>16776009.300000001</v>
      </c>
      <c r="D10" s="14">
        <v>167760.29999999999</v>
      </c>
      <c r="E10" s="14">
        <v>1523712</v>
      </c>
      <c r="F10" s="14">
        <f>C10-D10-E10</f>
        <v>15084537</v>
      </c>
      <c r="G10" s="14" t="s">
        <v>8</v>
      </c>
      <c r="H10" s="14" t="s">
        <v>8</v>
      </c>
      <c r="I10" s="14">
        <f>H11*(F10/G11)</f>
        <v>15084537</v>
      </c>
      <c r="J10" s="15">
        <f>I10/(I10+D10)*100</f>
        <v>98.900098151115884</v>
      </c>
    </row>
    <row r="11" spans="1:10" ht="18.75">
      <c r="A11" s="4"/>
      <c r="B11" s="7" t="s">
        <v>7</v>
      </c>
      <c r="C11" s="11">
        <v>16776009.300000001</v>
      </c>
      <c r="D11" s="11">
        <v>167760.29999999999</v>
      </c>
      <c r="E11" s="11">
        <v>1523712</v>
      </c>
      <c r="F11" s="11">
        <f>C11-D11-E11</f>
        <v>15084537</v>
      </c>
      <c r="G11" s="11">
        <v>15084537</v>
      </c>
      <c r="H11" s="11">
        <v>15084537</v>
      </c>
      <c r="I11" s="11">
        <f>I10</f>
        <v>15084537</v>
      </c>
      <c r="J11" s="8" t="s">
        <v>8</v>
      </c>
    </row>
  </sheetData>
  <mergeCells count="3">
    <mergeCell ref="C2:J2"/>
    <mergeCell ref="C4:J4"/>
    <mergeCell ref="A5:I5"/>
  </mergeCells>
  <pageMargins left="0.70866141732283472" right="0.70866141732283472" top="0.74803149606299213" bottom="0.74803149606299213" header="0.31496062992125984" footer="0.31496062992125984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 на 2026 </vt:lpstr>
      <vt:lpstr>'расчет на 2026 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2025-10-07T08:31:34Z</dcterms:modified>
</cp:coreProperties>
</file>